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chartsheets/sheet2.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worksheets/sheet12.xml" ContentType="application/vnd.openxmlformats-officedocument.spreadsheetml.worksheet+xml"/>
  <Override PartName="/xl/chartsheets/sheet8.xml" ContentType="application/vnd.openxmlformats-officedocument.spreadsheetml.chart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ndre\Downloads\"/>
    </mc:Choice>
  </mc:AlternateContent>
  <xr:revisionPtr revIDLastSave="0" documentId="13_ncr:1_{FB700CAC-891A-48B6-9F18-3F6FF5268D00}" xr6:coauthVersionLast="45" xr6:coauthVersionMax="45" xr10:uidLastSave="{00000000-0000-0000-0000-000000000000}"/>
  <bookViews>
    <workbookView xWindow="5445" yWindow="1515" windowWidth="31020" windowHeight="18570" tabRatio="948" firstSheet="1" activeTab="1" xr2:uid="{00000000-000D-0000-FFFF-FFFF00000000}"/>
  </bookViews>
  <sheets>
    <sheet name="INDEX" sheetId="10" r:id="rId1"/>
    <sheet name="CO2 Concentration" sheetId="1" r:id="rId2"/>
    <sheet name="CO2 Conc Graph" sheetId="4" r:id="rId3"/>
    <sheet name="Temperature" sheetId="3" r:id="rId4"/>
    <sheet name="Temperature Graph" sheetId="6" r:id="rId5"/>
    <sheet name="Sheet2" sheetId="9" state="hidden" r:id="rId6"/>
    <sheet name="Global Temp by Decade" sheetId="27" r:id="rId7"/>
    <sheet name="Billion $ Losses" sheetId="7" r:id="rId8"/>
    <sheet name="Countries" sheetId="25" r:id="rId9"/>
    <sheet name="Cities" sheetId="37" r:id="rId10"/>
    <sheet name="US Map" sheetId="26" r:id="rId11"/>
    <sheet name="Carbon Dioxide Emissions" sheetId="40" r:id="rId12"/>
    <sheet name="LUC Carbon" sheetId="41" r:id="rId13"/>
    <sheet name="LUC Carbon World (g)" sheetId="42" r:id="rId14"/>
    <sheet name="LUC Carbon AfrME (g)" sheetId="43" r:id="rId15"/>
    <sheet name="LUC Carbon Americas (g)" sheetId="44" r:id="rId16"/>
    <sheet name="LUC Carbon AsiaPac (g)" sheetId="45" r:id="rId17"/>
    <sheet name="LUC Carbon Europe (g)" sheetId="46" r:id="rId18"/>
    <sheet name="CO2 Reductions" sheetId="47" r:id="rId19"/>
    <sheet name="Emissions Graph" sheetId="48" r:id="rId20"/>
  </sheets>
  <externalReferences>
    <externalReference r:id="rId21"/>
  </externalReferences>
  <definedNames>
    <definedName name="__123Graph_A" hidden="1">[1]DATA!#REF!</definedName>
    <definedName name="__123Graph_X" hidden="1">[1]DATA!#REF!</definedName>
    <definedName name="_1__123Graph_ACELL_EFFICIENCY" hidden="1">[1]DATA!#REF!</definedName>
    <definedName name="_10__123Graph_XS_THERMAL_PRICE" hidden="1">[1]DATA!#REF!</definedName>
    <definedName name="_2__123Graph_AMODEL_T" hidden="1">[1]DATA!#REF!</definedName>
    <definedName name="_3__123Graph_AS_THERMAL_PRICE" hidden="1">[1]DATA!#REF!</definedName>
    <definedName name="_4__123Graph_BCELL_EFFICIENCY" hidden="1">[1]DATA!#REF!</definedName>
    <definedName name="_5__123Graph_BMODEL_T" hidden="1">[1]DATA!#REF!</definedName>
    <definedName name="_6__123Graph_CCELL_EFFICIENCY" hidden="1">[1]DATA!#REF!</definedName>
    <definedName name="_7__123Graph_LBL_AMODEL_T" hidden="1">[1]DATA!#REF!</definedName>
    <definedName name="_8__123Graph_XCELL_EFFICIENCY" hidden="1">[1]DATA!#REF!</definedName>
    <definedName name="_9__123Graph_XMODEL_T" hidden="1">[1]DATA!#REF!</definedName>
    <definedName name="_xlnm.Print_Area" localSheetId="11">'Carbon Dioxide Emissions'!$A$1:$F$32</definedName>
    <definedName name="_xlnm.Print_Area" localSheetId="9" xml:space="preserve">  Cities!$A$1:$E$26</definedName>
    <definedName name="_xlnm.Print_Area" localSheetId="1">'CO2 Concentration'!$A$1:$I$1025</definedName>
    <definedName name="_xlnm.Print_Area" localSheetId="12">'LUC Carbon'!$A$1:$L$172</definedName>
    <definedName name="_xlnm.Print_Area" localSheetId="10">'US Map'!$A$1:$L$35</definedName>
    <definedName name="T" localSheetId="11">#REF!</definedName>
    <definedName name="T">#REF!</definedName>
    <definedName name="T?">#REF!</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40" l="1"/>
  <c r="F20" i="40"/>
  <c r="E21" i="40"/>
  <c r="E24" i="40"/>
  <c r="A894" i="1"/>
  <c r="A895" i="1"/>
  <c r="A896" i="1"/>
  <c r="A897" i="1"/>
  <c r="A898" i="1"/>
  <c r="A899" i="1" s="1"/>
  <c r="A900" i="1" s="1"/>
  <c r="A901" i="1" s="1"/>
  <c r="A902" i="1" s="1"/>
  <c r="A903" i="1" s="1"/>
  <c r="A904" i="1" s="1"/>
  <c r="A885" i="1"/>
  <c r="A886" i="1" s="1"/>
  <c r="A887" i="1" s="1"/>
  <c r="A888" i="1"/>
  <c r="A889" i="1" s="1"/>
  <c r="A890" i="1" s="1"/>
  <c r="A891" i="1" s="1"/>
  <c r="A892" i="1" s="1"/>
  <c r="A861" i="1"/>
  <c r="A862" i="1" s="1"/>
  <c r="A863" i="1" s="1"/>
  <c r="A864" i="1" s="1"/>
  <c r="A865" i="1" s="1"/>
  <c r="A866" i="1" s="1"/>
  <c r="A867" i="1" s="1"/>
  <c r="A868" i="1" s="1"/>
  <c r="A869" i="1" s="1"/>
  <c r="A870" i="1" s="1"/>
  <c r="A871" i="1" s="1"/>
  <c r="A872" i="1" s="1"/>
  <c r="A873" i="1" s="1"/>
  <c r="A874" i="1" s="1"/>
  <c r="A823" i="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798" i="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771" i="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51" i="1"/>
  <c r="A752" i="1" s="1"/>
  <c r="A753" i="1" s="1"/>
  <c r="A754" i="1" s="1"/>
  <c r="A755" i="1" s="1"/>
  <c r="A756" i="1" s="1"/>
  <c r="A757" i="1" s="1"/>
  <c r="A758" i="1" s="1"/>
  <c r="A759" i="1" s="1"/>
  <c r="A760" i="1" s="1"/>
  <c r="A761" i="1" s="1"/>
  <c r="A762" i="1" s="1"/>
  <c r="A763" i="1" s="1"/>
  <c r="A764" i="1" s="1"/>
  <c r="A765" i="1" s="1"/>
  <c r="A766" i="1" s="1"/>
  <c r="A767" i="1" s="1"/>
  <c r="A768" i="1" s="1"/>
  <c r="A769" i="1" s="1"/>
  <c r="A707" i="1"/>
  <c r="A708" i="1"/>
  <c r="A709" i="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657" i="1"/>
  <c r="A658" i="1" s="1"/>
  <c r="A659" i="1" s="1"/>
  <c r="A660" i="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607" i="1"/>
  <c r="A608" i="1"/>
  <c r="A609" i="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557" i="1"/>
  <c r="A558" i="1"/>
  <c r="A559" i="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507" i="1"/>
  <c r="A508" i="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457" i="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407" i="1"/>
  <c r="A408" i="1"/>
  <c r="A409" i="1"/>
  <c r="A410" i="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357" i="1"/>
  <c r="A358" i="1"/>
  <c r="A359" i="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307" i="1"/>
  <c r="A308" i="1"/>
  <c r="A309" i="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257" i="1"/>
  <c r="A258" i="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207" i="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57" i="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7"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3" i="9"/>
  <c r="A4" i="9"/>
  <c r="A5" i="9"/>
  <c r="A6" i="9" s="1"/>
  <c r="A7" i="9" s="1"/>
  <c r="A8" i="9" s="1"/>
  <c r="A9" i="9" s="1"/>
  <c r="A10" i="9" s="1"/>
  <c r="A11" i="9" s="1"/>
  <c r="A12" i="9" s="1"/>
  <c r="A13" i="9" s="1"/>
  <c r="A14" i="9" s="1"/>
  <c r="A15" i="9" s="1"/>
  <c r="A16" i="9" s="1"/>
  <c r="A17" i="9" s="1"/>
  <c r="A18" i="9" s="1"/>
  <c r="A19" i="9" s="1"/>
  <c r="A20" i="9" s="1"/>
  <c r="A21" i="9" s="1"/>
  <c r="A22" i="9" s="1"/>
  <c r="A23" i="9" s="1"/>
  <c r="A24" i="9" s="1"/>
  <c r="A25" i="9" s="1"/>
</calcChain>
</file>

<file path=xl/sharedStrings.xml><?xml version="1.0" encoding="utf-8"?>
<sst xmlns="http://schemas.openxmlformats.org/spreadsheetml/2006/main" count="378" uniqueCount="281">
  <si>
    <t>Villamontes</t>
  </si>
  <si>
    <t>Utta hydrological station, Kalmykia Republic</t>
  </si>
  <si>
    <t xml:space="preserve">Note: Damage values in nominal dollars. </t>
  </si>
  <si>
    <r>
      <t xml:space="preserve">Sources: Jeff Masters, “Paula Dying; Zambia Records its Hottest Temperature in History,” </t>
    </r>
    <r>
      <rPr>
        <i/>
        <sz val="10"/>
        <rFont val="Arial"/>
        <family val="2"/>
      </rPr>
      <t>Dr. Jeff Masters’ WunderBlog, Weather Underground</t>
    </r>
    <r>
      <rPr>
        <sz val="10"/>
        <rFont val="Arial"/>
      </rPr>
      <t>, at www.wunderground.com/blog/JeffMasters, 15 October 2010; Jeff Masters, e-mails to Alexandra Giese, Earth Policy Institute, 19 November 2010 and 3 December 2010.</t>
    </r>
  </si>
  <si>
    <r>
      <t>Burma (Myanmar)</t>
    </r>
    <r>
      <rPr>
        <vertAlign val="superscript"/>
        <sz val="10"/>
        <rFont val="Arial"/>
        <family val="2"/>
      </rPr>
      <t>4</t>
    </r>
  </si>
  <si>
    <t xml:space="preserve">Notes: Several other countries, including the Azores, Morocco, Estonia, and Latvia came within 1 degree Celsius or less of their previous high-temperature records during 2010.  No country set a record for its coldest temperature.  </t>
  </si>
  <si>
    <t>(3) Pakistan record was also a temperature record for the continent of Asia.</t>
  </si>
  <si>
    <t>(2) This meteorological station is not regulated by the Russian meteorological service and, thus, may not be wholly accurate.  If inaccurate, the all-time record is that which was set the previous day: 44.0 °C (111.2 °F) at Yashkul in the Kalmykia Republic.</t>
  </si>
  <si>
    <t>(4) Burma record was also a temperature record for Southeast Asia.</t>
  </si>
  <si>
    <t>Selected U.S. Cities with Record-High Summer Average Temperatures in 2010</t>
  </si>
  <si>
    <t>Note: Temperatures are June - August temperatures.</t>
  </si>
  <si>
    <t>Summer Average Temperatures at U.S. Weather Stations in 2010, Compared with Historical Data from 1895-2010</t>
  </si>
  <si>
    <t>MAP: Summer Average Temperatures at U.S. Weather Stations in 2010, Compared with Historical Data from 1895-2010</t>
  </si>
  <si>
    <t>Note: 153 of 1,218 weather stations maintained by the National Oceanic and Atmospheric Administration experienced all-time record summer (June-August) temperatures. This number differs from the number of cities that experienced record hot summers because the weather stations are often located in rural areas.</t>
  </si>
  <si>
    <t>Germany, Australia, Switzerland</t>
  </si>
  <si>
    <t>Atlantic Coast of North America, US Gulf States</t>
  </si>
  <si>
    <t>Worldwide</t>
  </si>
  <si>
    <t>Earthquake, Tsunami</t>
  </si>
  <si>
    <t>South Asia, East Africa</t>
  </si>
  <si>
    <t>Japan, South Korea</t>
  </si>
  <si>
    <t>Italy</t>
  </si>
  <si>
    <t>France, Spain, Italy</t>
  </si>
  <si>
    <t>Black Saturday wildfires</t>
  </si>
  <si>
    <t>Winter Storm Klaus</t>
  </si>
  <si>
    <t>USA, Canada</t>
  </si>
  <si>
    <t xml:space="preserve">Severe Weather, Tornadoes </t>
  </si>
  <si>
    <t>Severe Weather, Hail</t>
  </si>
  <si>
    <t>Typhoon Morakot</t>
  </si>
  <si>
    <t>Taiwan, China, Philippines</t>
  </si>
  <si>
    <t>Indonesia</t>
  </si>
  <si>
    <t>Typhoon Melor</t>
  </si>
  <si>
    <t>Hurricane Ida</t>
  </si>
  <si>
    <t>Mexico, El Salvador, Nicaragua, USA</t>
  </si>
  <si>
    <t>Scandinavia, Baltic Countries</t>
  </si>
  <si>
    <t>Winter damage</t>
  </si>
  <si>
    <t>USA, esp: CO, MN</t>
  </si>
  <si>
    <t>USA: AL, FL, LA, MS</t>
  </si>
  <si>
    <t>USA: FL, LA, TX, MS</t>
  </si>
  <si>
    <t>Mexico. USA: FL</t>
  </si>
  <si>
    <t>Jamaica, Haiti, Cuba, USA: FL, AL, MS, GA</t>
  </si>
  <si>
    <t>USA: HI</t>
  </si>
  <si>
    <t>USA: Southern CA</t>
  </si>
  <si>
    <t xml:space="preserve">USA </t>
  </si>
  <si>
    <t>Canada, USA</t>
  </si>
  <si>
    <t>Caribbean, USA</t>
  </si>
  <si>
    <t>West Europe</t>
  </si>
  <si>
    <t>UK</t>
  </si>
  <si>
    <t>Source: Compiled by Earth Policy Institute from NASA Goddard Institute for Space Studies, "Global Temperature Anomalies in 0.01 degrees Celsius" at data.giss.nasa.gov/gistemp/tabledata/GLB.Ts.txt, updated December 2010.</t>
  </si>
  <si>
    <r>
      <t xml:space="preserve">Source: Compiled by Earth Policy Institute from Munich Re, "Natural Disasters: Billion-$ Insurance Losses," in Louis Perroy, "Impacts of Climate Change on Financial Institutions' Medium to Long Term Assets and Liabilities," presented to the Staple Inn Actuarial Society, 14 June 2005; Munich Re, </t>
    </r>
    <r>
      <rPr>
        <i/>
        <sz val="10"/>
        <rFont val="Arial"/>
        <family val="2"/>
      </rPr>
      <t>Topics Geo: Natural Catastrophes 2004, 2005, 2006, 2007, 2008, and 2009</t>
    </r>
    <r>
      <rPr>
        <sz val="10"/>
        <rFont val="Arial"/>
        <family val="2"/>
      </rPr>
      <t xml:space="preserve"> (Munich: 2005, 2006, 2007, 2008, 2009, and 2010).</t>
    </r>
  </si>
  <si>
    <r>
      <t>Russia</t>
    </r>
    <r>
      <rPr>
        <vertAlign val="superscript"/>
        <sz val="10"/>
        <rFont val="Arial"/>
        <family val="2"/>
      </rPr>
      <t>2</t>
    </r>
  </si>
  <si>
    <r>
      <t>Belarus</t>
    </r>
    <r>
      <rPr>
        <vertAlign val="superscript"/>
        <sz val="10"/>
        <rFont val="Arial"/>
        <family val="2"/>
      </rPr>
      <t>1</t>
    </r>
  </si>
  <si>
    <t>(1) This broke the previous all-time record of 38.7 °C (101.7 °F) set just a day before in Gorky.</t>
  </si>
  <si>
    <r>
      <t>Pakistan</t>
    </r>
    <r>
      <rPr>
        <vertAlign val="superscript"/>
        <sz val="10"/>
        <rFont val="Arial"/>
        <family val="2"/>
      </rPr>
      <t>3</t>
    </r>
  </si>
  <si>
    <t>Countries that Set New High-Temperature Records in 2010</t>
  </si>
  <si>
    <t>Honiara Airport</t>
  </si>
  <si>
    <t>Washington, DC</t>
  </si>
  <si>
    <t>Dulles, VA</t>
  </si>
  <si>
    <t>http://www.earth-policy.org/books/wote/wote_data</t>
  </si>
  <si>
    <t>Source: Compiled by Earth Policy Institute (EPI) from National Aeronautics and Space Administration (NASA), Goddard Institute for Space Studies (GISS), “Global Land-Ocean Temperature Index in 0.01 Degrees Celsius,” at data.giss.nasa.gov/gistemp/tabledata/GLB.Ts+dSST.txt, updated December 2010.</t>
  </si>
  <si>
    <t>Natural Disasters with Billion Dollar Insured Losses through 2009</t>
  </si>
  <si>
    <t>USA</t>
  </si>
  <si>
    <t>Europe</t>
  </si>
  <si>
    <t>Caribbean</t>
  </si>
  <si>
    <t>Australia</t>
  </si>
  <si>
    <t>Date</t>
  </si>
  <si>
    <t>Record Temperature</t>
  </si>
  <si>
    <t>Ukraine</t>
  </si>
  <si>
    <t>Lukhansk</t>
  </si>
  <si>
    <t>Cyprus</t>
  </si>
  <si>
    <t>Lefconica</t>
  </si>
  <si>
    <t>Finland</t>
  </si>
  <si>
    <t>Joensuu</t>
  </si>
  <si>
    <t>Qatar</t>
  </si>
  <si>
    <t>Doha Airport</t>
  </si>
  <si>
    <t>Sudan</t>
  </si>
  <si>
    <t>Dongola</t>
  </si>
  <si>
    <t>Niger</t>
  </si>
  <si>
    <t>Jeddah</t>
  </si>
  <si>
    <t>Bilma</t>
  </si>
  <si>
    <t>Chad</t>
  </si>
  <si>
    <t>Faya</t>
  </si>
  <si>
    <t>Abdaly</t>
  </si>
  <si>
    <t>Basra</t>
  </si>
  <si>
    <t>Myinmu</t>
  </si>
  <si>
    <t>Georgetown</t>
  </si>
  <si>
    <t>The Solomon Islands</t>
  </si>
  <si>
    <t>Colombia</t>
  </si>
  <si>
    <t>Puerto Salgar</t>
  </si>
  <si>
    <t>Ascention Island</t>
  </si>
  <si>
    <t>Degrees Fahrenheit</t>
  </si>
  <si>
    <t>Year</t>
  </si>
  <si>
    <t>Concentration</t>
  </si>
  <si>
    <t>Temperature</t>
  </si>
  <si>
    <t>Event</t>
  </si>
  <si>
    <t>Insured Losses</t>
  </si>
  <si>
    <t>Economic Losses</t>
  </si>
  <si>
    <t>Hurricane Alicia</t>
  </si>
  <si>
    <t>Winter storm</t>
  </si>
  <si>
    <t>Hurricane Hugo</t>
  </si>
  <si>
    <t>Winter storm Daria</t>
  </si>
  <si>
    <t>Winter storm Herta</t>
  </si>
  <si>
    <t>Winter storm Vivian</t>
  </si>
  <si>
    <t>Winter storm Wiebke</t>
  </si>
  <si>
    <t>Typhoon Mireille</t>
  </si>
  <si>
    <t>Wildfire</t>
  </si>
  <si>
    <t>Hurricane Andrew</t>
  </si>
  <si>
    <t>Hurricane Iniki</t>
  </si>
  <si>
    <t>Blizzard</t>
  </si>
  <si>
    <t>Floods</t>
  </si>
  <si>
    <t>Earthquake</t>
  </si>
  <si>
    <t>Hailstorm</t>
  </si>
  <si>
    <t>Hurricane Luis</t>
  </si>
  <si>
    <t>Hurricane Opal</t>
  </si>
  <si>
    <t>Hurricane Fran</t>
  </si>
  <si>
    <t>Ice storm</t>
  </si>
  <si>
    <t>Typhoons Vicki and Waldo</t>
  </si>
  <si>
    <t>Tornadoes</t>
  </si>
  <si>
    <t>Hurricane Floyd</t>
  </si>
  <si>
    <t>Typhoon Bart</t>
  </si>
  <si>
    <t>Winter storm Anatol</t>
  </si>
  <si>
    <t>Winter storm Lothar</t>
  </si>
  <si>
    <t>Winter storm Martin</t>
  </si>
  <si>
    <t>Hurricane Georges</t>
  </si>
  <si>
    <t>Typhoon Saomai</t>
  </si>
  <si>
    <t>Tropical storm Alison</t>
  </si>
  <si>
    <t>Winter storm Jeanett</t>
  </si>
  <si>
    <t>Hailstorm, Tornadoes</t>
  </si>
  <si>
    <t>Hurricane Isabell</t>
  </si>
  <si>
    <t>Wildfires</t>
  </si>
  <si>
    <t>Hurricane Charley</t>
  </si>
  <si>
    <t>Hurricane Frances</t>
  </si>
  <si>
    <t>Typhoon Songda</t>
  </si>
  <si>
    <t>Hurricane Ivan</t>
  </si>
  <si>
    <t>Hurricane Jeanne</t>
  </si>
  <si>
    <t>Typhoon Tokage</t>
  </si>
  <si>
    <t>Winter storm Erwin</t>
  </si>
  <si>
    <t>Hurricane Dennis</t>
  </si>
  <si>
    <t>Hurricane Katrina</t>
  </si>
  <si>
    <t>Hurricane Rita</t>
  </si>
  <si>
    <t>Hurricane Wilma</t>
  </si>
  <si>
    <t>Tornadoes, Hailstorm</t>
  </si>
  <si>
    <t>Drought, Heatwaves, Wildfires</t>
  </si>
  <si>
    <t>Typhoon Shanshan</t>
  </si>
  <si>
    <t>Hurricane/Typhoon</t>
  </si>
  <si>
    <t>Winterstorm/Icestorm/Blizzard</t>
  </si>
  <si>
    <t>Flood</t>
  </si>
  <si>
    <t>Tornado</t>
  </si>
  <si>
    <t>Drought/Heatwave</t>
  </si>
  <si>
    <t>Earthquake/Tsunami</t>
  </si>
  <si>
    <t>&gt;4,500</t>
  </si>
  <si>
    <t>&gt;1,000</t>
  </si>
  <si>
    <t>&gt;10,000</t>
  </si>
  <si>
    <t>Degrees Celsius</t>
  </si>
  <si>
    <t>Million U.S. Dollars</t>
  </si>
  <si>
    <t>Parts Per Million by Volume</t>
  </si>
  <si>
    <t>A full listing of data for the entire book is on-line at:</t>
  </si>
  <si>
    <t>Country</t>
  </si>
  <si>
    <t>Iraq</t>
  </si>
  <si>
    <t>Kuwait</t>
  </si>
  <si>
    <t>Saudi Arabia</t>
  </si>
  <si>
    <t>China</t>
  </si>
  <si>
    <t>Hurricane Ike</t>
  </si>
  <si>
    <t>Winter Storm Emma</t>
  </si>
  <si>
    <t>Severe Storm, Tornadoes</t>
  </si>
  <si>
    <t>Severe Storm Hilal</t>
  </si>
  <si>
    <t>Hurricane Gustav</t>
  </si>
  <si>
    <t>Winter Storm Kyrill</t>
  </si>
  <si>
    <t>Winter storm, tornadoes</t>
  </si>
  <si>
    <t>Floods (June)</t>
  </si>
  <si>
    <t>Floods (July)</t>
  </si>
  <si>
    <t>Wildland Fires</t>
  </si>
  <si>
    <t>Japan</t>
  </si>
  <si>
    <t>Germany</t>
  </si>
  <si>
    <t>Location</t>
  </si>
  <si>
    <r>
      <t xml:space="preserve">Source: Compiled by Earth Policy Institute, with long term historical data from Worldwatch Institute, </t>
    </r>
    <r>
      <rPr>
        <i/>
        <sz val="10"/>
        <rFont val="Arial"/>
        <family val="2"/>
      </rPr>
      <t>Signposts 2001</t>
    </r>
    <r>
      <rPr>
        <sz val="10"/>
        <rFont val="Arial"/>
      </rPr>
      <t>, CD-Rom (Washington, DC: 2001); 1960 to 2009 from NOAA/ESRL, "Atmospheric Carbon Dioxide - Mauna Loa," at www.esrl.noaa.gov/gmd/ccgg/trends/co2_data_mlo.html, updated October 2010.</t>
    </r>
  </si>
  <si>
    <r>
      <t xml:space="preserve">This is part of a supporting dataset for Lester R. Brown, </t>
    </r>
    <r>
      <rPr>
        <b/>
        <sz val="10"/>
        <rFont val="Arial"/>
        <family val="2"/>
      </rPr>
      <t>World On the Edge: How to Prevent Environmental and Economic Collapse</t>
    </r>
    <r>
      <rPr>
        <sz val="10"/>
        <rFont val="Arial"/>
      </rPr>
      <t xml:space="preserve"> (New York: W.W. Norton &amp; Company, 2010). For more information and a free download of the book, see Earth Policy Institute on-line at </t>
    </r>
    <r>
      <rPr>
        <sz val="10"/>
        <rFont val="Arial"/>
        <family val="2"/>
      </rPr>
      <t>www.earth-policy.org</t>
    </r>
    <r>
      <rPr>
        <sz val="10"/>
        <rFont val="Arial"/>
      </rPr>
      <t>.</t>
    </r>
  </si>
  <si>
    <r>
      <t xml:space="preserve">This is part of a supporting dataset for Lester R. Brown, </t>
    </r>
    <r>
      <rPr>
        <b/>
        <sz val="10"/>
        <rFont val="Arial"/>
        <family val="2"/>
      </rPr>
      <t>World On the Edge: How to Prevent Environmental and Economic Collapse</t>
    </r>
    <r>
      <rPr>
        <sz val="10"/>
        <rFont val="Arial"/>
        <family val="2"/>
      </rPr>
      <t xml:space="preserve"> (New York: W.W. Norton &amp; Company, 2010). For more information and a free download of the book, see Earth Policy Institute on-line at www.earth-policy.org.</t>
    </r>
  </si>
  <si>
    <r>
      <t xml:space="preserve">This is part of a supporting dataset for Lester R. Brown, </t>
    </r>
    <r>
      <rPr>
        <b/>
        <sz val="10"/>
        <rFont val="Arial"/>
        <family val="2"/>
      </rPr>
      <t>World On the Edge: How to Prevent Environmental and Economic Collapse</t>
    </r>
    <r>
      <rPr>
        <sz val="10"/>
        <rFont val="Arial"/>
      </rPr>
      <t xml:space="preserve"> (New York: W.W. Norton &amp; Company, 2010). For more information and a free download of the book, see Earth Policy Institute on-line at www.earth-policy.org.</t>
    </r>
  </si>
  <si>
    <r>
      <t xml:space="preserve">This is part of a supporting dataset for Lester R. Brown, </t>
    </r>
    <r>
      <rPr>
        <b/>
        <sz val="10"/>
        <rFont val="Arial"/>
        <family val="2"/>
      </rPr>
      <t>World On the Edge: How to Prevent Environmental and Economic Collapse</t>
    </r>
    <r>
      <rPr>
        <sz val="10"/>
        <rFont val="Arial"/>
      </rPr>
      <t xml:space="preserve"> (New York: W.W. Norton &amp; Company, 2010). For more information and a free download of the book, see Earth Policy Institute on-line at www.earth-policy.org.</t>
    </r>
  </si>
  <si>
    <t>GRAPH: Global Average Temperature, 1880-2009</t>
  </si>
  <si>
    <t>Global Average Temperature, 1880-2009</t>
  </si>
  <si>
    <t>GRAPH: Atmospheric Carbon Dioxide Concentration, 1000-2009</t>
  </si>
  <si>
    <t>Atmospheric Carbon Dioxide Concentration, 1000-2009</t>
  </si>
  <si>
    <t>Average Global Temperature by Decade, 1880-2009</t>
  </si>
  <si>
    <t>Decade</t>
  </si>
  <si>
    <t>Average Temperature</t>
  </si>
  <si>
    <t>1880-1889</t>
  </si>
  <si>
    <t>1890-1899</t>
  </si>
  <si>
    <t>1900-1909</t>
  </si>
  <si>
    <t>1910-1919</t>
  </si>
  <si>
    <t>1920-1929</t>
  </si>
  <si>
    <t>1930-1939</t>
  </si>
  <si>
    <t>1940-1949</t>
  </si>
  <si>
    <t>1950-1959</t>
  </si>
  <si>
    <t>1960-1969</t>
  </si>
  <si>
    <t>1970-1979</t>
  </si>
  <si>
    <t>1980-1989</t>
  </si>
  <si>
    <t>1990-1999</t>
  </si>
  <si>
    <t>2000-2009</t>
  </si>
  <si>
    <t>Richmond, VA</t>
  </si>
  <si>
    <t>Atlantic City, NJ</t>
  </si>
  <si>
    <t>Philadelphia, PA</t>
  </si>
  <si>
    <t>Trenton, NJ</t>
  </si>
  <si>
    <t>Wilmington, DE</t>
  </si>
  <si>
    <t>Baltimore, MD</t>
  </si>
  <si>
    <t>Norfolk, VA</t>
  </si>
  <si>
    <t>Tampa, FL</t>
  </si>
  <si>
    <t>Lakeland, FL</t>
  </si>
  <si>
    <t>St. Petersburg, FL</t>
  </si>
  <si>
    <t>Asheville, NC</t>
  </si>
  <si>
    <t>Greenville, SC</t>
  </si>
  <si>
    <t>City</t>
  </si>
  <si>
    <t xml:space="preserve">Temperature </t>
  </si>
  <si>
    <t>New York, NY</t>
  </si>
  <si>
    <t>Gomel</t>
  </si>
  <si>
    <t>Mfuwe</t>
  </si>
  <si>
    <t xml:space="preserve">Zambia </t>
  </si>
  <si>
    <t>Mohenjo-daro</t>
  </si>
  <si>
    <r>
      <t xml:space="preserve">Source: Christopher C. Burt, “The Remarkable Summer of 2010,” </t>
    </r>
    <r>
      <rPr>
        <i/>
        <sz val="10"/>
        <rFont val="Arial"/>
        <family val="2"/>
      </rPr>
      <t>Weather Extremes Blog, Weather Underground</t>
    </r>
    <r>
      <rPr>
        <sz val="10"/>
        <rFont val="Arial"/>
        <family val="2"/>
      </rPr>
      <t>, at www.wunderground.com/blog/weatherhistorian, 22 September 2010.</t>
    </r>
  </si>
  <si>
    <t>Bolivia</t>
  </si>
  <si>
    <r>
      <t xml:space="preserve">Source: National Resources Defense Council, "The Worst Summer Ever? Record Temperatures Heat Up in the United States," </t>
    </r>
    <r>
      <rPr>
        <i/>
        <sz val="10"/>
        <rFont val="Arial"/>
        <family val="2"/>
      </rPr>
      <t>Climate Facts</t>
    </r>
    <r>
      <rPr>
        <sz val="10"/>
        <rFont val="Arial"/>
        <family val="2"/>
      </rPr>
      <t>, September 2010, at www.nrdc.org/globalWarming/hottestsummer/default.asp.</t>
    </r>
  </si>
  <si>
    <t>World on the Edge - Climate Data - Climate and Weather</t>
  </si>
  <si>
    <t>World Carbon Dioxide Emissions from Fossil Fuel Combustion in 2006 and 2008, with IEA Projection for 2020</t>
  </si>
  <si>
    <t>Emissions</t>
  </si>
  <si>
    <t>Growth Rate, 2006-2015</t>
  </si>
  <si>
    <t>Growth Rate, 2015-2020</t>
  </si>
  <si>
    <t>Percent</t>
  </si>
  <si>
    <t>Million Tons Carbon</t>
  </si>
  <si>
    <t>By Fuel:</t>
  </si>
  <si>
    <t>Coal</t>
  </si>
  <si>
    <t>Oil</t>
  </si>
  <si>
    <t>Gas</t>
  </si>
  <si>
    <t>By Sector:</t>
  </si>
  <si>
    <t>Power Generation</t>
  </si>
  <si>
    <t>Total Final Consumption</t>
  </si>
  <si>
    <t>of which transport</t>
  </si>
  <si>
    <t>of which marine bunkers</t>
  </si>
  <si>
    <t>of which international aviation</t>
  </si>
  <si>
    <t>Other Energy Sector</t>
  </si>
  <si>
    <r>
      <t>CO</t>
    </r>
    <r>
      <rPr>
        <vertAlign val="subscript"/>
        <sz val="10"/>
        <rFont val="Arial"/>
        <family val="2"/>
      </rPr>
      <t>2</t>
    </r>
    <r>
      <rPr>
        <sz val="10"/>
        <rFont val="Arial"/>
      </rPr>
      <t xml:space="preserve"> Emissions, 2006</t>
    </r>
  </si>
  <si>
    <r>
      <t>CO</t>
    </r>
    <r>
      <rPr>
        <vertAlign val="subscript"/>
        <sz val="10"/>
        <rFont val="Arial"/>
        <family val="2"/>
      </rPr>
      <t>2</t>
    </r>
    <r>
      <rPr>
        <sz val="10"/>
        <rFont val="Arial"/>
        <family val="2"/>
      </rPr>
      <t xml:space="preserve"> Emissions, 2008 </t>
    </r>
  </si>
  <si>
    <r>
      <t>CO</t>
    </r>
    <r>
      <rPr>
        <vertAlign val="subscript"/>
        <sz val="10"/>
        <rFont val="Arial"/>
        <family val="2"/>
      </rPr>
      <t>2</t>
    </r>
    <r>
      <rPr>
        <sz val="10"/>
        <rFont val="Arial"/>
      </rPr>
      <t xml:space="preserve"> Emissions, 2020</t>
    </r>
  </si>
  <si>
    <r>
      <t>Total CO</t>
    </r>
    <r>
      <rPr>
        <vertAlign val="subscript"/>
        <sz val="10"/>
        <rFont val="Arial"/>
        <family val="2"/>
      </rPr>
      <t>2</t>
    </r>
    <r>
      <rPr>
        <sz val="10"/>
        <rFont val="Arial"/>
        <family val="2"/>
      </rPr>
      <t xml:space="preserve"> Emissions</t>
    </r>
  </si>
  <si>
    <r>
      <t xml:space="preserve">Notes: </t>
    </r>
    <r>
      <rPr>
        <sz val="10"/>
        <rFont val="Arial"/>
      </rPr>
      <t>Power Generation refers to fuel use in electricity plants, heat plants, and combined heat and power, including both public plants and small plants that produce fuel for their own use. Total Final Consumption includes industry (e.g. construction, mining, manufacturing, and petrochemical feedstocks), transport, agriculture, residential, and non-energy use. Other Energy Sector includes transformation and transmission losses. Growth rates and 2020 projection are for the International Energy Agency Reference Scenario, which is "based on established trends and policies, without new initiatives by governments on energy security or climate change."</t>
    </r>
  </si>
  <si>
    <r>
      <t xml:space="preserve">Source: Calculated by Earth Policy Institute with rates, 2006 data, and 2020 projection from International Energy Agency (IEA), </t>
    </r>
    <r>
      <rPr>
        <i/>
        <sz val="10"/>
        <rFont val="Arial"/>
        <family val="2"/>
      </rPr>
      <t>World Energy Outlook 2008</t>
    </r>
    <r>
      <rPr>
        <sz val="10"/>
        <rFont val="Arial"/>
        <family val="2"/>
      </rPr>
      <t xml:space="preserve"> (Paris: 2008), p. 507; 2008 data from International Energy Agency (IEA), </t>
    </r>
    <r>
      <rPr>
        <i/>
        <sz val="10"/>
        <rFont val="Arial"/>
        <family val="2"/>
      </rPr>
      <t>World Energy Outlook 2010</t>
    </r>
    <r>
      <rPr>
        <sz val="10"/>
        <rFont val="Arial"/>
        <family val="2"/>
      </rPr>
      <t xml:space="preserve"> (Paris: 2010), p. 620, with bunker data from Michael Chen, e-mail to Alexandra Giese, Earth Policy Institute, 30 November 2010.</t>
    </r>
  </si>
  <si>
    <t>Net Carbon Emissions from Land Use Change, 1850-2005</t>
  </si>
  <si>
    <t>GRAPH: Net Carbon Emissions from Land Use Change Worldwide, 1850-2005</t>
  </si>
  <si>
    <t>GRAPH: Net Carbon Emissions from Land Use Change in Africa and the Middle East, 1850-2005</t>
  </si>
  <si>
    <t>GRAPH: Net Carbon Emissions from Land Use Change in the Americas, 1850-2005</t>
  </si>
  <si>
    <t>GRAPH: Net Carbon Emissions from Land Use Change in Asia and the Pacific, 1850-2005</t>
  </si>
  <si>
    <t>GRAPH: Net Carbon Emissions from Land Use Change in Europe and the Former Soviet Union, 1850-2005</t>
  </si>
  <si>
    <t>United States</t>
  </si>
  <si>
    <t>Canada</t>
  </si>
  <si>
    <t>S. and C. America</t>
  </si>
  <si>
    <t>N. Africa and Mid. East</t>
  </si>
  <si>
    <t>Tropical Africa</t>
  </si>
  <si>
    <t>Former USSR</t>
  </si>
  <si>
    <t>S. and S. E. Asia</t>
  </si>
  <si>
    <t>Developing Pacific</t>
  </si>
  <si>
    <t>World</t>
  </si>
  <si>
    <t>Million Tons of Carbon</t>
  </si>
  <si>
    <t xml:space="preserve">Note: Figures after 1990 for regions outside of the tropics are estimations. Negative values indicate net carbon uptake. </t>
  </si>
  <si>
    <r>
      <t xml:space="preserve">Source: R. A. Houghton, “Carbon Flux to the Atmosphere from Land-Use Changes: 1850-2005,” in Carbon Dioxide Information Analysis Center, </t>
    </r>
    <r>
      <rPr>
        <i/>
        <sz val="10"/>
        <rFont val="Arial"/>
        <family val="2"/>
      </rPr>
      <t>Trends: A Compendium of Data on Global Change</t>
    </r>
    <r>
      <rPr>
        <sz val="10"/>
        <rFont val="Arial"/>
      </rPr>
      <t xml:space="preserve"> (Oak Ridge, TN: Oak Ridge National Laboratory, 2008 and 2010), at cdiac.ornl.gov/trends/trends.htm.</t>
    </r>
  </si>
  <si>
    <r>
      <t xml:space="preserve">This is part of a supporting dataset for Lester R. Brown, </t>
    </r>
    <r>
      <rPr>
        <b/>
        <sz val="10"/>
        <rFont val="Arial"/>
        <family val="2"/>
      </rPr>
      <t>World on the Edge: How to Prevent Environmental and Economic Collapse</t>
    </r>
    <r>
      <rPr>
        <sz val="10"/>
        <rFont val="Arial"/>
        <family val="2"/>
      </rPr>
      <t xml:space="preserve"> (New York: W.W. Norton &amp; Company, 2011). For more information and a free download of the book, see Earth Policy Institute on-line at www.earth-policy.org.</t>
    </r>
  </si>
  <si>
    <t>Plan B Carbon Dioxide Emissions Reductions and Sequestration in 2020</t>
  </si>
  <si>
    <t>GRAPH: Plan B Carbon Dioxide Emissions Reduction Goals for 2020</t>
  </si>
  <si>
    <t>Action</t>
  </si>
  <si>
    <t>Amount</t>
  </si>
  <si>
    <t>Energy Restructuring</t>
  </si>
  <si>
    <t xml:space="preserve">Replacing fossil fuels with renewables for </t>
  </si>
  <si>
    <t xml:space="preserve">  electricity and heat</t>
  </si>
  <si>
    <t>Restructuring the transport system</t>
  </si>
  <si>
    <t>Reducing coal and oil use in industry</t>
  </si>
  <si>
    <t>Biological Carbon Sequestration</t>
  </si>
  <si>
    <t>Ending net deforestation</t>
  </si>
  <si>
    <t>Planting trees to sequester carbon</t>
  </si>
  <si>
    <t>Managing soils to sequester carbon</t>
  </si>
  <si>
    <t>Total Carbon Dioxide Reductions in 2020</t>
  </si>
  <si>
    <t>Carbon Dioxide Emissions in 2006</t>
  </si>
  <si>
    <t>Percent Reduction from 2006 Baseline</t>
  </si>
  <si>
    <r>
      <t xml:space="preserve">Source: Calculated by Earth Policy Institute using International Energy Agency (IEA), </t>
    </r>
    <r>
      <rPr>
        <i/>
        <sz val="10"/>
        <rFont val="Arial"/>
        <family val="2"/>
      </rPr>
      <t>World Energy Outlook 2008</t>
    </r>
    <r>
      <rPr>
        <sz val="10"/>
        <rFont val="Arial"/>
        <family val="2"/>
      </rPr>
      <t xml:space="preserve"> (Paris: 2008), p. 507; IEA, </t>
    </r>
    <r>
      <rPr>
        <i/>
        <sz val="10"/>
        <rFont val="Arial"/>
        <family val="2"/>
      </rPr>
      <t>Tracking Industrial Energy Efficiency and CO2 Emissions</t>
    </r>
    <r>
      <rPr>
        <sz val="10"/>
        <rFont val="Arial"/>
        <family val="2"/>
      </rPr>
      <t xml:space="preserve"> (Paris: 2007); Intergovernmental Panel on Climate Change (IPCC), </t>
    </r>
    <r>
      <rPr>
        <i/>
        <sz val="10"/>
        <rFont val="Arial"/>
        <family val="2"/>
      </rPr>
      <t>Climate Change 2007: Mitigation of Climate Change. Contribution of Working Group III to the Fourth Assessment Report of the Intergovernmental Panel on Climate Change</t>
    </r>
    <r>
      <rPr>
        <sz val="10"/>
        <rFont val="Arial"/>
        <family val="2"/>
      </rPr>
      <t xml:space="preserve"> (Cambridge, U.K.: Cambridge University Press, 2007), pp. 543, 559; and Rattan Lal, “Soil Carbon Sequestration Impacts on Global Climate Change and Food Security,” </t>
    </r>
    <r>
      <rPr>
        <i/>
        <sz val="10"/>
        <rFont val="Arial"/>
        <family val="2"/>
      </rPr>
      <t>Science</t>
    </r>
    <r>
      <rPr>
        <sz val="10"/>
        <rFont val="Arial"/>
        <family val="2"/>
      </rPr>
      <t>, vol. 304 (11 June 2004), pp. 1,623–27.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</si>
</sst>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yyyy"/>
    <numFmt numFmtId="167" formatCode="[$-409]mmmm\ d\,\ yyyy;@"/>
  </numFmts>
  <fonts count="36" x14ac:knownFonts="1">
    <font>
      <sz val="10"/>
      <name val="Arial"/>
    </font>
    <font>
      <sz val="10"/>
      <name val="Arial"/>
    </font>
    <font>
      <b/>
      <sz val="10"/>
      <name val="Arial"/>
      <family val="2"/>
    </font>
    <font>
      <sz val="10"/>
      <name val="Arial"/>
      <family val="2"/>
    </font>
    <font>
      <sz val="8"/>
      <name val="Arial"/>
    </font>
    <font>
      <i/>
      <sz val="10"/>
      <name val="Arial"/>
      <family val="2"/>
    </font>
    <font>
      <u/>
      <sz val="10"/>
      <color indexed="12"/>
      <name val="Arial"/>
    </font>
    <font>
      <sz val="10"/>
      <color indexed="8"/>
      <name val="Arial"/>
      <family val="2"/>
    </font>
    <font>
      <b/>
      <u/>
      <sz val="10"/>
      <name val="Arial"/>
      <family val="2"/>
    </font>
    <font>
      <sz val="9"/>
      <color indexed="8"/>
      <name val="Verdana"/>
      <family val="2"/>
    </font>
    <font>
      <sz val="9"/>
      <name val="Verdana"/>
      <family val="2"/>
    </font>
    <font>
      <b/>
      <sz val="12"/>
      <name val="Arial"/>
    </font>
    <font>
      <vertAlign val="superscrip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8"/>
      <name val="Helv"/>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0"/>
      <name val="Helv"/>
    </font>
    <font>
      <sz val="11"/>
      <color indexed="62"/>
      <name val="Calibri"/>
      <family val="2"/>
    </font>
    <font>
      <sz val="11"/>
      <color indexed="52"/>
      <name val="Calibri"/>
      <family val="2"/>
    </font>
    <font>
      <sz val="11"/>
      <color indexed="60"/>
      <name val="Calibri"/>
      <family val="2"/>
    </font>
    <font>
      <sz val="10"/>
      <name val="Eras Light ITC"/>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vertAlign val="subscript"/>
      <sz val="10"/>
      <name val="Arial"/>
      <family val="2"/>
    </font>
    <font>
      <b/>
      <i/>
      <sz val="10"/>
      <name val="Arial"/>
      <family val="2"/>
    </font>
    <font>
      <b/>
      <i/>
      <sz val="10"/>
      <name val="Arial"/>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9"/>
      </patternFill>
    </fill>
    <fill>
      <patternFill patternType="solid">
        <fgColor indexed="43"/>
      </patternFill>
    </fill>
    <fill>
      <patternFill patternType="solid">
        <fgColor indexed="26"/>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s>
  <cellStyleXfs count="53">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3" fontId="18" fillId="0" borderId="3">
      <alignment horizontal="right" vertical="center"/>
    </xf>
    <xf numFmtId="0" fontId="19" fillId="0" borderId="0" applyNumberFormat="0" applyFill="0" applyBorder="0" applyAlignment="0" applyProtection="0"/>
    <xf numFmtId="0" fontId="20" fillId="4"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24" fillId="22" borderId="0">
      <alignment horizontal="centerContinuous" wrapText="1"/>
    </xf>
    <xf numFmtId="0" fontId="6" fillId="0" borderId="0" applyNumberFormat="0" applyFill="0" applyBorder="0" applyAlignment="0" applyProtection="0">
      <alignment vertical="top"/>
      <protection locked="0"/>
    </xf>
    <xf numFmtId="0" fontId="25" fillId="7" borderId="1"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3" fillId="0" borderId="0"/>
    <xf numFmtId="0" fontId="13" fillId="0" borderId="0"/>
    <xf numFmtId="0" fontId="13" fillId="0" borderId="0"/>
    <xf numFmtId="0" fontId="28" fillId="0" borderId="0"/>
    <xf numFmtId="0" fontId="3" fillId="0" borderId="0"/>
    <xf numFmtId="0" fontId="3" fillId="0" borderId="0"/>
    <xf numFmtId="0" fontId="3" fillId="24" borderId="8" applyNumberFormat="0" applyFont="0" applyAlignment="0" applyProtection="0"/>
    <xf numFmtId="0" fontId="29" fillId="20" borderId="9" applyNumberFormat="0" applyAlignment="0" applyProtection="0"/>
    <xf numFmtId="0" fontId="18" fillId="0" borderId="0">
      <alignment horizontal="left"/>
    </xf>
    <xf numFmtId="166" fontId="1" fillId="0" borderId="0" applyFill="0" applyBorder="0" applyAlignment="0" applyProtection="0">
      <alignment wrapText="1"/>
    </xf>
    <xf numFmtId="0" fontId="30" fillId="0" borderId="0" applyNumberFormat="0" applyFill="0" applyBorder="0" applyAlignment="0" applyProtection="0"/>
    <xf numFmtId="0" fontId="31" fillId="0" borderId="10" applyNumberFormat="0" applyFill="0" applyAlignment="0" applyProtection="0"/>
    <xf numFmtId="0" fontId="32" fillId="0" borderId="0" applyNumberFormat="0" applyFill="0" applyBorder="0" applyAlignment="0" applyProtection="0"/>
  </cellStyleXfs>
  <cellXfs count="169">
    <xf numFmtId="0" fontId="0" fillId="0" borderId="0" xfId="0"/>
    <xf numFmtId="0" fontId="2" fillId="0" borderId="0" xfId="0" applyFont="1"/>
    <xf numFmtId="0" fontId="0" fillId="0" borderId="11" xfId="0" applyBorder="1"/>
    <xf numFmtId="0" fontId="0" fillId="0" borderId="0" xfId="0" applyAlignment="1"/>
    <xf numFmtId="3" fontId="0" fillId="0" borderId="0" xfId="0" applyNumberFormat="1" applyAlignment="1">
      <alignment horizontal="right"/>
    </xf>
    <xf numFmtId="0" fontId="2" fillId="0" borderId="0" xfId="0" applyFont="1" applyAlignment="1">
      <alignment horizontal="left"/>
    </xf>
    <xf numFmtId="0" fontId="0" fillId="0" borderId="11" xfId="0" applyBorder="1" applyAlignment="1">
      <alignment horizontal="left"/>
    </xf>
    <xf numFmtId="0" fontId="0" fillId="0" borderId="0" xfId="0" applyAlignment="1">
      <alignment horizontal="left"/>
    </xf>
    <xf numFmtId="0" fontId="0" fillId="0" borderId="0" xfId="0" applyAlignment="1">
      <alignment horizontal="right"/>
    </xf>
    <xf numFmtId="0" fontId="0" fillId="0" borderId="11" xfId="0" applyBorder="1" applyAlignment="1">
      <alignment horizontal="right"/>
    </xf>
    <xf numFmtId="0" fontId="3" fillId="0" borderId="0" xfId="0" applyFont="1"/>
    <xf numFmtId="0" fontId="6" fillId="0" borderId="0" xfId="36" applyAlignment="1" applyProtection="1"/>
    <xf numFmtId="0" fontId="3" fillId="0" borderId="11" xfId="0" applyFont="1" applyBorder="1"/>
    <xf numFmtId="0" fontId="0" fillId="0" borderId="0" xfId="0" applyBorder="1" applyAlignment="1">
      <alignment horizontal="left"/>
    </xf>
    <xf numFmtId="0" fontId="0" fillId="0" borderId="0" xfId="0" applyBorder="1"/>
    <xf numFmtId="3" fontId="0" fillId="0" borderId="0" xfId="0" applyNumberFormat="1" applyBorder="1" applyAlignment="1">
      <alignment horizontal="right"/>
    </xf>
    <xf numFmtId="0" fontId="0" fillId="0" borderId="0" xfId="0" applyFill="1" applyBorder="1"/>
    <xf numFmtId="0" fontId="3" fillId="0" borderId="0" xfId="0" applyFont="1" applyAlignment="1">
      <alignment wrapText="1"/>
    </xf>
    <xf numFmtId="0" fontId="7" fillId="0" borderId="0" xfId="0" applyFont="1" applyAlignment="1">
      <alignment horizontal="left" wrapText="1"/>
    </xf>
    <xf numFmtId="0" fontId="0" fillId="0" borderId="0" xfId="0" applyAlignment="1">
      <alignment wrapText="1"/>
    </xf>
    <xf numFmtId="0" fontId="3" fillId="0" borderId="0" xfId="0" applyFont="1" applyAlignment="1">
      <alignment horizontal="left"/>
    </xf>
    <xf numFmtId="0" fontId="3" fillId="0" borderId="11" xfId="0" applyFont="1" applyBorder="1" applyAlignment="1">
      <alignment horizontal="left"/>
    </xf>
    <xf numFmtId="0" fontId="3" fillId="0" borderId="0" xfId="0" applyFont="1" applyBorder="1" applyAlignment="1">
      <alignment horizontal="left"/>
    </xf>
    <xf numFmtId="0" fontId="0" fillId="0" borderId="11" xfId="0" applyFill="1" applyBorder="1"/>
    <xf numFmtId="0" fontId="8" fillId="0" borderId="0" xfId="0" applyFont="1"/>
    <xf numFmtId="0" fontId="9" fillId="0" borderId="0" xfId="0" applyFont="1" applyAlignment="1">
      <alignment horizontal="left" wrapText="1"/>
    </xf>
    <xf numFmtId="0" fontId="10" fillId="0" borderId="0" xfId="0" applyFont="1"/>
    <xf numFmtId="0" fontId="5" fillId="0" borderId="0" xfId="0" applyFont="1"/>
    <xf numFmtId="165" fontId="3" fillId="0" borderId="0" xfId="0" applyNumberFormat="1" applyFont="1"/>
    <xf numFmtId="165" fontId="3" fillId="0" borderId="11" xfId="0" applyNumberFormat="1" applyFont="1" applyBorder="1"/>
    <xf numFmtId="0" fontId="0" fillId="0" borderId="0" xfId="0" applyNumberFormat="1" applyAlignment="1">
      <alignment wrapText="1"/>
    </xf>
    <xf numFmtId="0" fontId="3" fillId="0" borderId="0" xfId="0" applyFont="1" applyAlignment="1">
      <alignment horizontal="left" wrapText="1"/>
    </xf>
    <xf numFmtId="167" fontId="0" fillId="0" borderId="0" xfId="0" applyNumberFormat="1"/>
    <xf numFmtId="167" fontId="0" fillId="0" borderId="0" xfId="0" applyNumberFormat="1" applyAlignment="1">
      <alignment horizontal="right"/>
    </xf>
    <xf numFmtId="0" fontId="2" fillId="0" borderId="0" xfId="0" applyFont="1" applyAlignment="1"/>
    <xf numFmtId="167" fontId="0" fillId="0" borderId="11" xfId="0" applyNumberFormat="1" applyBorder="1" applyAlignment="1">
      <alignment horizontal="right"/>
    </xf>
    <xf numFmtId="0" fontId="0" fillId="0" borderId="0" xfId="0" applyAlignment="1">
      <alignment horizontal="right" wrapText="1"/>
    </xf>
    <xf numFmtId="0" fontId="0" fillId="0" borderId="11" xfId="0" applyBorder="1" applyAlignment="1">
      <alignment horizontal="right" wrapText="1"/>
    </xf>
    <xf numFmtId="164" fontId="0" fillId="0" borderId="0" xfId="0" applyNumberFormat="1"/>
    <xf numFmtId="164" fontId="0" fillId="0" borderId="0" xfId="0" applyNumberFormat="1" applyAlignment="1">
      <alignment horizontal="right"/>
    </xf>
    <xf numFmtId="167" fontId="0" fillId="0" borderId="11" xfId="0" applyNumberFormat="1" applyBorder="1"/>
    <xf numFmtId="0" fontId="3" fillId="0" borderId="0" xfId="0" applyFont="1" applyAlignment="1">
      <alignment horizontal="right"/>
    </xf>
    <xf numFmtId="164" fontId="0" fillId="0" borderId="11" xfId="0" applyNumberFormat="1" applyBorder="1"/>
    <xf numFmtId="167" fontId="3" fillId="0" borderId="0" xfId="0" applyNumberFormat="1" applyFont="1"/>
    <xf numFmtId="0" fontId="3" fillId="0" borderId="0" xfId="0" applyFont="1" applyAlignment="1">
      <alignment horizontal="right" wrapText="1"/>
    </xf>
    <xf numFmtId="167" fontId="0" fillId="0" borderId="0" xfId="0" applyNumberFormat="1" applyBorder="1"/>
    <xf numFmtId="0" fontId="0" fillId="0" borderId="0" xfId="0" applyBorder="1" applyAlignment="1">
      <alignment horizontal="right"/>
    </xf>
    <xf numFmtId="0" fontId="0" fillId="0" borderId="0" xfId="0" applyBorder="1" applyAlignment="1">
      <alignment horizontal="right" wrapText="1"/>
    </xf>
    <xf numFmtId="2" fontId="3" fillId="0" borderId="0" xfId="0" applyNumberFormat="1" applyFont="1" applyBorder="1"/>
    <xf numFmtId="2" fontId="3" fillId="0" borderId="11" xfId="0" applyNumberFormat="1" applyFont="1" applyBorder="1"/>
    <xf numFmtId="0" fontId="6" fillId="0" borderId="0" xfId="36" applyAlignment="1" applyProtection="1">
      <alignment horizontal="left" wrapText="1"/>
    </xf>
    <xf numFmtId="0" fontId="3" fillId="0" borderId="11" xfId="0" applyFont="1" applyBorder="1" applyAlignment="1">
      <alignment horizontal="right"/>
    </xf>
    <xf numFmtId="0" fontId="3" fillId="0" borderId="0" xfId="0" applyFont="1" applyFill="1" applyAlignment="1">
      <alignment horizontal="left"/>
    </xf>
    <xf numFmtId="0" fontId="3" fillId="0" borderId="0" xfId="0" applyFont="1" applyAlignment="1" applyProtection="1">
      <alignment horizontal="left"/>
    </xf>
    <xf numFmtId="164" fontId="3" fillId="0" borderId="0" xfId="0" applyNumberFormat="1" applyFont="1" applyAlignment="1">
      <alignment horizontal="right"/>
    </xf>
    <xf numFmtId="164" fontId="3" fillId="0" borderId="0" xfId="0" applyNumberFormat="1" applyFont="1" applyFill="1" applyAlignment="1">
      <alignment horizontal="right"/>
    </xf>
    <xf numFmtId="2" fontId="0" fillId="0" borderId="0" xfId="0" applyNumberFormat="1" applyAlignment="1">
      <alignment horizontal="right"/>
    </xf>
    <xf numFmtId="2" fontId="0" fillId="0" borderId="0" xfId="0" applyNumberFormat="1" applyBorder="1" applyAlignment="1">
      <alignment horizontal="right"/>
    </xf>
    <xf numFmtId="2" fontId="0" fillId="0" borderId="11" xfId="0" applyNumberFormat="1" applyBorder="1" applyAlignment="1">
      <alignment horizontal="right"/>
    </xf>
    <xf numFmtId="0" fontId="6" fillId="0" borderId="0" xfId="36" applyFont="1" applyAlignment="1" applyProtection="1">
      <alignment horizontal="left"/>
    </xf>
    <xf numFmtId="0" fontId="6" fillId="0" borderId="0" xfId="36" applyFont="1" applyAlignment="1" applyProtection="1"/>
    <xf numFmtId="3" fontId="0" fillId="0" borderId="11" xfId="0" applyNumberFormat="1" applyBorder="1" applyAlignment="1">
      <alignment horizontal="right"/>
    </xf>
    <xf numFmtId="0" fontId="0" fillId="0" borderId="0" xfId="0" applyAlignment="1">
      <alignment horizontal="left" vertical="top" wrapText="1"/>
    </xf>
    <xf numFmtId="167" fontId="1" fillId="0" borderId="0" xfId="0" applyNumberFormat="1" applyFont="1" applyAlignment="1">
      <alignment vertical="top" wrapText="1"/>
    </xf>
    <xf numFmtId="0" fontId="1" fillId="0" borderId="0" xfId="0" applyFont="1" applyAlignment="1">
      <alignment horizontal="right" vertical="top" wrapText="1"/>
    </xf>
    <xf numFmtId="0" fontId="0" fillId="0" borderId="0" xfId="0" applyAlignment="1">
      <alignment vertical="top"/>
    </xf>
    <xf numFmtId="0" fontId="1" fillId="0" borderId="0" xfId="36" applyFont="1" applyAlignment="1" applyProtection="1">
      <alignment horizontal="left" vertical="top" wrapText="1"/>
    </xf>
    <xf numFmtId="0" fontId="1" fillId="0" borderId="0" xfId="36" applyFont="1" applyAlignment="1" applyProtection="1">
      <alignment horizontal="left" vertical="top"/>
    </xf>
    <xf numFmtId="0" fontId="1" fillId="0" borderId="0" xfId="36" applyFont="1" applyAlignment="1" applyProtection="1">
      <alignment vertical="top"/>
    </xf>
    <xf numFmtId="0" fontId="1" fillId="0" borderId="0" xfId="0" applyFont="1" applyAlignment="1">
      <alignment vertical="top" wrapText="1"/>
    </xf>
    <xf numFmtId="0" fontId="3" fillId="0" borderId="0" xfId="0" applyFont="1" applyAlignment="1">
      <alignment vertical="top" wrapText="1"/>
    </xf>
    <xf numFmtId="0" fontId="0" fillId="0" borderId="0" xfId="0" applyAlignment="1">
      <alignment horizontal="left" vertical="top"/>
    </xf>
    <xf numFmtId="0" fontId="0" fillId="0" borderId="0" xfId="0" applyAlignment="1">
      <alignment horizontal="right" vertical="top"/>
    </xf>
    <xf numFmtId="0" fontId="0" fillId="0" borderId="0" xfId="0" applyAlignment="1">
      <alignment vertical="top" wrapText="1"/>
    </xf>
    <xf numFmtId="0" fontId="2" fillId="0" borderId="0" xfId="0" applyFont="1" applyAlignment="1">
      <alignment wrapText="1"/>
    </xf>
    <xf numFmtId="0" fontId="0" fillId="0" borderId="12" xfId="0" applyBorder="1" applyAlignment="1">
      <alignment horizontal="right" wrapText="1"/>
    </xf>
    <xf numFmtId="0" fontId="0" fillId="0" borderId="11" xfId="0" applyFill="1" applyBorder="1" applyAlignment="1">
      <alignment horizontal="right" wrapText="1"/>
    </xf>
    <xf numFmtId="0" fontId="3" fillId="0" borderId="11" xfId="0" applyFont="1" applyFill="1" applyBorder="1" applyAlignment="1">
      <alignment horizontal="right" wrapText="1"/>
    </xf>
    <xf numFmtId="0" fontId="0" fillId="0" borderId="0" xfId="0" applyFill="1"/>
    <xf numFmtId="164" fontId="3" fillId="0" borderId="0" xfId="0" applyNumberFormat="1" applyFont="1" applyBorder="1"/>
    <xf numFmtId="164" fontId="3" fillId="0" borderId="13" xfId="0" applyNumberFormat="1" applyFont="1" applyBorder="1"/>
    <xf numFmtId="3" fontId="3" fillId="0" borderId="0" xfId="0" applyNumberFormat="1" applyFont="1"/>
    <xf numFmtId="3" fontId="3" fillId="0" borderId="0" xfId="0" applyNumberFormat="1" applyFont="1" applyFill="1"/>
    <xf numFmtId="0" fontId="0" fillId="0" borderId="0" xfId="0" applyAlignment="1">
      <alignment horizontal="left" indent="2"/>
    </xf>
    <xf numFmtId="0" fontId="2" fillId="0" borderId="0" xfId="0" applyFont="1" applyFill="1"/>
    <xf numFmtId="1" fontId="0" fillId="0" borderId="0" xfId="0" applyNumberFormat="1" applyFill="1"/>
    <xf numFmtId="0" fontId="0" fillId="0" borderId="11" xfId="0" applyBorder="1" applyAlignment="1">
      <alignment horizontal="left" indent="2"/>
    </xf>
    <xf numFmtId="164" fontId="3" fillId="0" borderId="11" xfId="0" applyNumberFormat="1" applyFont="1" applyBorder="1"/>
    <xf numFmtId="164" fontId="3" fillId="0" borderId="12" xfId="0" applyNumberFormat="1" applyFont="1" applyBorder="1"/>
    <xf numFmtId="3" fontId="3" fillId="0" borderId="11" xfId="0" applyNumberFormat="1" applyFont="1" applyFill="1" applyBorder="1"/>
    <xf numFmtId="0" fontId="2" fillId="0" borderId="0" xfId="0" applyFont="1" applyBorder="1"/>
    <xf numFmtId="0" fontId="0" fillId="0" borderId="0" xfId="0" applyBorder="1" applyAlignment="1">
      <alignment horizontal="left" indent="2"/>
    </xf>
    <xf numFmtId="3" fontId="3" fillId="0" borderId="0" xfId="0" applyNumberFormat="1" applyFont="1" applyFill="1" applyBorder="1"/>
    <xf numFmtId="0" fontId="3" fillId="0" borderId="0" xfId="0" applyFont="1" applyAlignment="1">
      <alignment horizontal="left" indent="2"/>
    </xf>
    <xf numFmtId="0" fontId="0" fillId="0" borderId="0" xfId="0" applyAlignment="1">
      <alignment horizontal="left" indent="4"/>
    </xf>
    <xf numFmtId="0" fontId="0" fillId="0" borderId="0" xfId="0" applyBorder="1" applyAlignment="1">
      <alignment horizontal="left" indent="4"/>
    </xf>
    <xf numFmtId="0" fontId="3" fillId="0" borderId="0" xfId="0" applyFont="1" applyFill="1" applyAlignment="1">
      <alignment horizontal="left" indent="2"/>
    </xf>
    <xf numFmtId="0" fontId="5" fillId="0" borderId="0" xfId="0" applyFont="1" applyAlignment="1">
      <alignment horizontal="left" indent="6"/>
    </xf>
    <xf numFmtId="164" fontId="5" fillId="0" borderId="0" xfId="0" applyNumberFormat="1" applyFont="1" applyBorder="1"/>
    <xf numFmtId="164" fontId="5" fillId="0" borderId="13" xfId="0" applyNumberFormat="1" applyFont="1" applyBorder="1"/>
    <xf numFmtId="3" fontId="5" fillId="0" borderId="0" xfId="0" applyNumberFormat="1" applyFont="1"/>
    <xf numFmtId="3" fontId="5" fillId="0" borderId="0" xfId="0" applyNumberFormat="1" applyFont="1" applyFill="1"/>
    <xf numFmtId="0" fontId="34" fillId="0" borderId="0" xfId="0" applyFont="1"/>
    <xf numFmtId="3" fontId="5" fillId="0" borderId="0" xfId="0" applyNumberFormat="1" applyFont="1" applyFill="1" applyAlignment="1">
      <alignment horizontal="right"/>
    </xf>
    <xf numFmtId="0" fontId="3" fillId="0" borderId="0" xfId="0" applyFont="1" applyBorder="1" applyAlignment="1">
      <alignment horizontal="left" indent="4"/>
    </xf>
    <xf numFmtId="3" fontId="3" fillId="0" borderId="0" xfId="0" applyNumberFormat="1" applyFont="1" applyFill="1" applyAlignment="1">
      <alignment horizontal="right"/>
    </xf>
    <xf numFmtId="0" fontId="3" fillId="0" borderId="11" xfId="0" applyFont="1" applyBorder="1" applyAlignment="1">
      <alignment horizontal="left" indent="2"/>
    </xf>
    <xf numFmtId="3" fontId="3" fillId="0" borderId="11" xfId="0" applyNumberFormat="1" applyFont="1" applyFill="1" applyBorder="1" applyAlignment="1">
      <alignment horizontal="right"/>
    </xf>
    <xf numFmtId="0" fontId="3" fillId="0" borderId="0" xfId="0" applyFont="1" applyBorder="1" applyAlignment="1">
      <alignment horizontal="left" indent="2"/>
    </xf>
    <xf numFmtId="164" fontId="3" fillId="0" borderId="14" xfId="0" applyNumberFormat="1" applyFont="1" applyBorder="1"/>
    <xf numFmtId="3" fontId="3" fillId="0" borderId="11" xfId="0" applyNumberFormat="1" applyFont="1" applyBorder="1"/>
    <xf numFmtId="0" fontId="2" fillId="0" borderId="0" xfId="0" applyFont="1" applyBorder="1" applyAlignment="1">
      <alignment horizontal="left" indent="4"/>
    </xf>
    <xf numFmtId="164" fontId="2" fillId="0" borderId="0" xfId="0" applyNumberFormat="1" applyFont="1" applyBorder="1"/>
    <xf numFmtId="3" fontId="2" fillId="0" borderId="0" xfId="0" applyNumberFormat="1" applyFont="1" applyBorder="1"/>
    <xf numFmtId="3" fontId="3" fillId="0" borderId="0" xfId="0" applyNumberFormat="1" applyFont="1" applyBorder="1"/>
    <xf numFmtId="165" fontId="2" fillId="0" borderId="0" xfId="0" applyNumberFormat="1" applyFont="1" applyBorder="1"/>
    <xf numFmtId="0" fontId="3" fillId="0" borderId="0" xfId="0" applyFont="1" applyFill="1" applyAlignment="1">
      <alignment horizontal="left" vertical="top" wrapText="1"/>
    </xf>
    <xf numFmtId="0" fontId="3" fillId="0" borderId="0" xfId="0" applyFont="1" applyBorder="1" applyAlignment="1">
      <alignment vertical="top" wrapText="1"/>
    </xf>
    <xf numFmtId="0" fontId="1" fillId="0" borderId="0" xfId="0" applyFont="1" applyBorder="1" applyAlignment="1">
      <alignment vertical="top" wrapText="1"/>
    </xf>
    <xf numFmtId="0" fontId="1" fillId="0" borderId="0" xfId="0" applyFont="1" applyBorder="1" applyAlignment="1">
      <alignment horizontal="left" vertical="top"/>
    </xf>
    <xf numFmtId="165" fontId="1" fillId="0" borderId="0" xfId="0" applyNumberFormat="1" applyFont="1"/>
    <xf numFmtId="0" fontId="1" fillId="0" borderId="0" xfId="0" applyFont="1" applyBorder="1" applyAlignment="1">
      <alignment horizontal="left"/>
    </xf>
    <xf numFmtId="165" fontId="0" fillId="0" borderId="0" xfId="0" applyNumberFormat="1"/>
    <xf numFmtId="165" fontId="1" fillId="0" borderId="0" xfId="0" applyNumberFormat="1" applyFont="1" applyBorder="1"/>
    <xf numFmtId="165" fontId="3" fillId="0" borderId="0" xfId="0" applyNumberFormat="1" applyFont="1" applyBorder="1" applyAlignment="1">
      <alignment horizontal="right" wrapText="1"/>
    </xf>
    <xf numFmtId="165" fontId="3" fillId="0" borderId="11" xfId="0" applyNumberFormat="1" applyFont="1" applyBorder="1" applyAlignment="1">
      <alignment horizontal="right" wrapText="1"/>
    </xf>
    <xf numFmtId="165" fontId="0" fillId="0" borderId="0" xfId="0" applyNumberFormat="1" applyBorder="1" applyAlignment="1">
      <alignment horizontal="right" wrapText="1"/>
    </xf>
    <xf numFmtId="165" fontId="0" fillId="0" borderId="0" xfId="0" applyNumberFormat="1" applyAlignment="1">
      <alignment horizontal="right" wrapText="1"/>
    </xf>
    <xf numFmtId="165" fontId="3" fillId="0" borderId="0" xfId="0" applyNumberFormat="1" applyFont="1" applyAlignment="1">
      <alignment horizontal="right"/>
    </xf>
    <xf numFmtId="0" fontId="1" fillId="0" borderId="0" xfId="0" applyFont="1" applyAlignment="1">
      <alignment horizontal="left"/>
    </xf>
    <xf numFmtId="165" fontId="35" fillId="0" borderId="0" xfId="0" applyNumberFormat="1" applyFont="1"/>
    <xf numFmtId="0" fontId="1" fillId="0" borderId="0" xfId="36" applyFont="1" applyAlignment="1" applyProtection="1">
      <alignment horizontal="left" wrapText="1"/>
    </xf>
    <xf numFmtId="0" fontId="0" fillId="0" borderId="11" xfId="0" applyBorder="1" applyAlignment="1">
      <alignment horizontal="right" indent="3"/>
    </xf>
    <xf numFmtId="0" fontId="0" fillId="0" borderId="0" xfId="0" applyBorder="1" applyAlignment="1">
      <alignment horizontal="center"/>
    </xf>
    <xf numFmtId="3" fontId="2" fillId="0" borderId="0" xfId="0" applyNumberFormat="1" applyFont="1" applyBorder="1" applyAlignment="1">
      <alignment horizontal="center"/>
    </xf>
    <xf numFmtId="3" fontId="0" fillId="0" borderId="0" xfId="0" applyNumberFormat="1" applyAlignment="1">
      <alignment horizontal="right" indent="2"/>
    </xf>
    <xf numFmtId="3" fontId="0" fillId="0" borderId="0" xfId="0" applyNumberFormat="1" applyAlignment="1">
      <alignment horizontal="right" indent="3"/>
    </xf>
    <xf numFmtId="2" fontId="0" fillId="0" borderId="0" xfId="0" applyNumberFormat="1" applyAlignment="1">
      <alignment vertical="top" wrapText="1"/>
    </xf>
    <xf numFmtId="2" fontId="0" fillId="0" borderId="0" xfId="0" applyNumberFormat="1" applyAlignment="1">
      <alignment vertical="top"/>
    </xf>
    <xf numFmtId="3" fontId="0" fillId="0" borderId="0" xfId="0" applyNumberFormat="1" applyAlignment="1">
      <alignment horizontal="right" wrapText="1" indent="3"/>
    </xf>
    <xf numFmtId="0" fontId="0" fillId="0" borderId="0" xfId="0" applyBorder="1" applyAlignment="1">
      <alignment wrapText="1"/>
    </xf>
    <xf numFmtId="3" fontId="2" fillId="0" borderId="0" xfId="0" applyNumberFormat="1" applyFont="1" applyAlignment="1">
      <alignment horizontal="right" indent="3"/>
    </xf>
    <xf numFmtId="0" fontId="2" fillId="0" borderId="11" xfId="0" applyFont="1" applyBorder="1"/>
    <xf numFmtId="165" fontId="2" fillId="0" borderId="11" xfId="0" applyNumberFormat="1" applyFont="1" applyBorder="1" applyAlignment="1">
      <alignment horizontal="right" indent="3"/>
    </xf>
    <xf numFmtId="3" fontId="0" fillId="0" borderId="0" xfId="0" applyNumberFormat="1"/>
    <xf numFmtId="0" fontId="0" fillId="0" borderId="0" xfId="0" applyAlignment="1">
      <alignment horizontal="left" vertical="top" wrapText="1"/>
    </xf>
    <xf numFmtId="0" fontId="0" fillId="0" borderId="0" xfId="0" applyAlignment="1">
      <alignment vertical="top" wrapText="1"/>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pplyProtection="1">
      <alignment horizontal="left" vertical="top" wrapText="1"/>
    </xf>
    <xf numFmtId="0" fontId="0" fillId="0" borderId="0" xfId="0" applyAlignment="1">
      <alignment vertical="top"/>
    </xf>
    <xf numFmtId="11" fontId="0" fillId="0" borderId="0" xfId="0" applyNumberFormat="1" applyAlignment="1">
      <alignment horizontal="left" vertical="top" wrapText="1"/>
    </xf>
    <xf numFmtId="0" fontId="0" fillId="0" borderId="15" xfId="0" applyBorder="1" applyAlignment="1">
      <alignment horizontal="center"/>
    </xf>
    <xf numFmtId="0" fontId="0" fillId="0" borderId="11" xfId="0" applyBorder="1" applyAlignment="1">
      <alignment horizontal="center"/>
    </xf>
    <xf numFmtId="0" fontId="1" fillId="0" borderId="0" xfId="0" applyFont="1" applyAlignment="1">
      <alignment horizontal="left" vertical="top" wrapText="1"/>
    </xf>
    <xf numFmtId="0" fontId="1" fillId="0" borderId="0" xfId="36" applyFont="1" applyAlignment="1" applyProtection="1">
      <alignment horizontal="left" vertical="top" wrapText="1"/>
    </xf>
    <xf numFmtId="0" fontId="11" fillId="0" borderId="0" xfId="0" applyFont="1" applyAlignment="1">
      <alignment horizontal="left" vertical="top" wrapText="1"/>
    </xf>
    <xf numFmtId="0" fontId="0" fillId="0" borderId="0" xfId="0" applyAlignment="1">
      <alignment horizontal="left" wrapText="1"/>
    </xf>
    <xf numFmtId="0" fontId="3" fillId="0" borderId="0" xfId="0" applyFont="1" applyFill="1" applyAlignment="1">
      <alignment horizontal="left" vertical="top" wrapText="1"/>
    </xf>
    <xf numFmtId="0" fontId="3" fillId="0" borderId="0" xfId="0" applyFont="1" applyBorder="1" applyAlignment="1">
      <alignment horizontal="left" vertical="top" wrapText="1"/>
    </xf>
    <xf numFmtId="0" fontId="1" fillId="0" borderId="0" xfId="0" applyFont="1" applyBorder="1" applyAlignment="1">
      <alignment horizontal="left" vertical="top" wrapText="1"/>
    </xf>
    <xf numFmtId="0" fontId="0" fillId="0" borderId="14" xfId="0" applyBorder="1" applyAlignment="1">
      <alignment horizontal="center"/>
    </xf>
    <xf numFmtId="0" fontId="0" fillId="0" borderId="15" xfId="0" applyFill="1" applyBorder="1" applyAlignment="1">
      <alignment horizontal="center"/>
    </xf>
    <xf numFmtId="0" fontId="0" fillId="0" borderId="0" xfId="0" applyAlignment="1">
      <alignment wrapText="1"/>
    </xf>
    <xf numFmtId="0" fontId="0" fillId="0" borderId="0" xfId="0" applyAlignment="1"/>
    <xf numFmtId="165" fontId="3" fillId="0" borderId="15" xfId="0" applyNumberFormat="1" applyFont="1" applyBorder="1" applyAlignment="1">
      <alignment horizontal="center"/>
    </xf>
    <xf numFmtId="0" fontId="2" fillId="0" borderId="0" xfId="0" applyFont="1" applyAlignment="1">
      <alignment horizontal="left" wrapText="1"/>
    </xf>
    <xf numFmtId="0" fontId="1" fillId="0" borderId="0" xfId="0" applyFont="1" applyAlignment="1">
      <alignment horizontal="left"/>
    </xf>
    <xf numFmtId="0" fontId="2" fillId="0" borderId="0" xfId="0" applyFont="1" applyAlignment="1">
      <alignment horizontal="left"/>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Data_Sheet1 (2)_1" xfId="28" xr:uid="{00000000-0005-0000-0000-00001B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ed Top" xfId="35" xr:uid="{00000000-0005-0000-0000-000022000000}"/>
    <cellStyle name="Hyperlink" xfId="36" builtinId="8"/>
    <cellStyle name="Input" xfId="37" builtinId="20" customBuiltin="1"/>
    <cellStyle name="Linked Cell" xfId="38" builtinId="24" customBuiltin="1"/>
    <cellStyle name="Neutral" xfId="39" builtinId="28" customBuiltin="1"/>
    <cellStyle name="Normal" xfId="0" builtinId="0"/>
    <cellStyle name="Normal 2" xfId="40" xr:uid="{00000000-0005-0000-0000-000028000000}"/>
    <cellStyle name="Normal 2 2" xfId="41" xr:uid="{00000000-0005-0000-0000-000029000000}"/>
    <cellStyle name="Normal 2 3" xfId="42" xr:uid="{00000000-0005-0000-0000-00002A000000}"/>
    <cellStyle name="Normal 3" xfId="43" xr:uid="{00000000-0005-0000-0000-00002B000000}"/>
    <cellStyle name="Normal 4" xfId="44" xr:uid="{00000000-0005-0000-0000-00002C000000}"/>
    <cellStyle name="Normal 4 2" xfId="45" xr:uid="{00000000-0005-0000-0000-00002D000000}"/>
    <cellStyle name="Note" xfId="46" builtinId="10" customBuiltin="1"/>
    <cellStyle name="Output" xfId="47" builtinId="21" customBuiltin="1"/>
    <cellStyle name="Source Text" xfId="48" xr:uid="{00000000-0005-0000-0000-000030000000}"/>
    <cellStyle name="Style 29" xfId="49" xr:uid="{00000000-0005-0000-0000-000031000000}"/>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chartsheet" Target="chartsheets/sheet7.xml"/><Relationship Id="rId3" Type="http://schemas.openxmlformats.org/officeDocument/2006/relationships/chartsheet" Target="chartsheets/sheet1.xml"/><Relationship Id="rId21" Type="http://schemas.openxmlformats.org/officeDocument/2006/relationships/externalLink" Target="externalLinks/externalLink1.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chartsheet" Target="chartsheets/sheet6.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hartsheet" Target="chartsheets/sheet5.xml"/><Relationship Id="rId20" Type="http://schemas.openxmlformats.org/officeDocument/2006/relationships/chartsheet" Target="chartsheets/sheet8.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worksheet" Target="worksheets/sheet9.xml"/><Relationship Id="rId24" Type="http://schemas.openxmlformats.org/officeDocument/2006/relationships/sharedStrings" Target="sharedStrings.xml"/><Relationship Id="rId5" Type="http://schemas.openxmlformats.org/officeDocument/2006/relationships/chartsheet" Target="chartsheets/sheet2.xml"/><Relationship Id="rId15" Type="http://schemas.openxmlformats.org/officeDocument/2006/relationships/chartsheet" Target="chartsheets/sheet4.xml"/><Relationship Id="rId23" Type="http://schemas.openxmlformats.org/officeDocument/2006/relationships/styles" Target="styles.xml"/><Relationship Id="rId10" Type="http://schemas.openxmlformats.org/officeDocument/2006/relationships/worksheet" Target="worksheets/sheet8.xml"/><Relationship Id="rId19" Type="http://schemas.openxmlformats.org/officeDocument/2006/relationships/worksheet" Target="worksheets/sheet12.xml"/><Relationship Id="rId4" Type="http://schemas.openxmlformats.org/officeDocument/2006/relationships/worksheet" Target="worksheets/sheet3.xml"/><Relationship Id="rId9" Type="http://schemas.openxmlformats.org/officeDocument/2006/relationships/worksheet" Target="worksheets/sheet7.xml"/><Relationship Id="rId14" Type="http://schemas.openxmlformats.org/officeDocument/2006/relationships/chartsheet" Target="chartsheets/sheet3.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a:ea typeface="Arial"/>
                <a:cs typeface="Arial"/>
              </a:defRPr>
            </a:pPr>
            <a:r>
              <a:rPr lang="en-US"/>
              <a:t>Atmospheric Carbon Dioxide Concentration, 1000-2009</a:t>
            </a:r>
          </a:p>
        </c:rich>
      </c:tx>
      <c:layout>
        <c:manualLayout>
          <c:xMode val="edge"/>
          <c:yMode val="edge"/>
          <c:x val="0.11256117455138662"/>
          <c:y val="1.9342359767891684E-2"/>
        </c:manualLayout>
      </c:layout>
      <c:overlay val="0"/>
      <c:spPr>
        <a:noFill/>
        <a:ln w="25400">
          <a:noFill/>
        </a:ln>
      </c:spPr>
    </c:title>
    <c:autoTitleDeleted val="0"/>
    <c:plotArea>
      <c:layout>
        <c:manualLayout>
          <c:layoutTarget val="inner"/>
          <c:xMode val="edge"/>
          <c:yMode val="edge"/>
          <c:x val="0.10440456769983687"/>
          <c:y val="0.14313346228239845"/>
          <c:w val="0.85318107667210441"/>
          <c:h val="0.73307543520309482"/>
        </c:manualLayout>
      </c:layout>
      <c:scatterChart>
        <c:scatterStyle val="lineMarker"/>
        <c:varyColors val="0"/>
        <c:ser>
          <c:idx val="0"/>
          <c:order val="0"/>
          <c:spPr>
            <a:ln w="12700">
              <a:solidFill>
                <a:srgbClr val="000000"/>
              </a:solidFill>
              <a:prstDash val="solid"/>
            </a:ln>
          </c:spPr>
          <c:marker>
            <c:symbol val="none"/>
          </c:marker>
          <c:xVal>
            <c:numRef>
              <c:f>'CO2 Concentration'!$A$6:$A$1015</c:f>
              <c:numCache>
                <c:formatCode>General</c:formatCode>
                <c:ptCount val="1010"/>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pt idx="1001">
                  <c:v>2001</c:v>
                </c:pt>
                <c:pt idx="1002">
                  <c:v>2002</c:v>
                </c:pt>
                <c:pt idx="1003">
                  <c:v>2003</c:v>
                </c:pt>
                <c:pt idx="1004">
                  <c:v>2004</c:v>
                </c:pt>
                <c:pt idx="1005">
                  <c:v>2005</c:v>
                </c:pt>
                <c:pt idx="1006">
                  <c:v>2006</c:v>
                </c:pt>
                <c:pt idx="1007">
                  <c:v>2007</c:v>
                </c:pt>
                <c:pt idx="1008">
                  <c:v>2008</c:v>
                </c:pt>
                <c:pt idx="1009">
                  <c:v>2009</c:v>
                </c:pt>
              </c:numCache>
            </c:numRef>
          </c:xVal>
          <c:yVal>
            <c:numRef>
              <c:f>'CO2 Concentration'!$B$6:$B$1015</c:f>
              <c:numCache>
                <c:formatCode>0.0</c:formatCode>
                <c:ptCount val="1010"/>
                <c:pt idx="0">
                  <c:v>277</c:v>
                </c:pt>
                <c:pt idx="1">
                  <c:v>277.01</c:v>
                </c:pt>
                <c:pt idx="2">
                  <c:v>277.02</c:v>
                </c:pt>
                <c:pt idx="3">
                  <c:v>277.02999999999997</c:v>
                </c:pt>
                <c:pt idx="4">
                  <c:v>277.04000000000002</c:v>
                </c:pt>
                <c:pt idx="5">
                  <c:v>277.05</c:v>
                </c:pt>
                <c:pt idx="6">
                  <c:v>277.06</c:v>
                </c:pt>
                <c:pt idx="7">
                  <c:v>277.07</c:v>
                </c:pt>
                <c:pt idx="8">
                  <c:v>277.08</c:v>
                </c:pt>
                <c:pt idx="9">
                  <c:v>277.08999999999997</c:v>
                </c:pt>
                <c:pt idx="10">
                  <c:v>277.10000000000002</c:v>
                </c:pt>
                <c:pt idx="11">
                  <c:v>277.11</c:v>
                </c:pt>
                <c:pt idx="12">
                  <c:v>277.12</c:v>
                </c:pt>
                <c:pt idx="13">
                  <c:v>277.13</c:v>
                </c:pt>
                <c:pt idx="14">
                  <c:v>277.14</c:v>
                </c:pt>
                <c:pt idx="15">
                  <c:v>277.14999999999998</c:v>
                </c:pt>
                <c:pt idx="16">
                  <c:v>277.16000000000003</c:v>
                </c:pt>
                <c:pt idx="17">
                  <c:v>277.17</c:v>
                </c:pt>
                <c:pt idx="18">
                  <c:v>277.18</c:v>
                </c:pt>
                <c:pt idx="19">
                  <c:v>277.19</c:v>
                </c:pt>
                <c:pt idx="20">
                  <c:v>277.2</c:v>
                </c:pt>
                <c:pt idx="21">
                  <c:v>277.20999999999998</c:v>
                </c:pt>
                <c:pt idx="22">
                  <c:v>277.22000000000003</c:v>
                </c:pt>
                <c:pt idx="23">
                  <c:v>277.23</c:v>
                </c:pt>
                <c:pt idx="24">
                  <c:v>277.24</c:v>
                </c:pt>
                <c:pt idx="25">
                  <c:v>277.25</c:v>
                </c:pt>
                <c:pt idx="26">
                  <c:v>277.26</c:v>
                </c:pt>
                <c:pt idx="27">
                  <c:v>277.27</c:v>
                </c:pt>
                <c:pt idx="28">
                  <c:v>277.27999999999997</c:v>
                </c:pt>
                <c:pt idx="29">
                  <c:v>277.29000000000002</c:v>
                </c:pt>
                <c:pt idx="30">
                  <c:v>277.3</c:v>
                </c:pt>
                <c:pt idx="31">
                  <c:v>277.31</c:v>
                </c:pt>
                <c:pt idx="32">
                  <c:v>277.32</c:v>
                </c:pt>
                <c:pt idx="33">
                  <c:v>277.33</c:v>
                </c:pt>
                <c:pt idx="34">
                  <c:v>277.33999999999997</c:v>
                </c:pt>
                <c:pt idx="35">
                  <c:v>277.35000000000002</c:v>
                </c:pt>
                <c:pt idx="36">
                  <c:v>277.36</c:v>
                </c:pt>
                <c:pt idx="37">
                  <c:v>277.37</c:v>
                </c:pt>
                <c:pt idx="38">
                  <c:v>277.38</c:v>
                </c:pt>
                <c:pt idx="39">
                  <c:v>277.39</c:v>
                </c:pt>
                <c:pt idx="40">
                  <c:v>277.39999999999998</c:v>
                </c:pt>
                <c:pt idx="41">
                  <c:v>277.41000000000003</c:v>
                </c:pt>
                <c:pt idx="42">
                  <c:v>277.42</c:v>
                </c:pt>
                <c:pt idx="43">
                  <c:v>277.43</c:v>
                </c:pt>
                <c:pt idx="44">
                  <c:v>277.44</c:v>
                </c:pt>
                <c:pt idx="45">
                  <c:v>277.45</c:v>
                </c:pt>
                <c:pt idx="46">
                  <c:v>277.45999999999998</c:v>
                </c:pt>
                <c:pt idx="47">
                  <c:v>277.47000000000003</c:v>
                </c:pt>
                <c:pt idx="48">
                  <c:v>277.48</c:v>
                </c:pt>
                <c:pt idx="49">
                  <c:v>277.49</c:v>
                </c:pt>
                <c:pt idx="50">
                  <c:v>277.5</c:v>
                </c:pt>
                <c:pt idx="51">
                  <c:v>277.52999999999997</c:v>
                </c:pt>
                <c:pt idx="52">
                  <c:v>277.56</c:v>
                </c:pt>
                <c:pt idx="53">
                  <c:v>277.58999999999997</c:v>
                </c:pt>
                <c:pt idx="54">
                  <c:v>277.62</c:v>
                </c:pt>
                <c:pt idx="55">
                  <c:v>277.64999999999998</c:v>
                </c:pt>
                <c:pt idx="56">
                  <c:v>277.68</c:v>
                </c:pt>
                <c:pt idx="57">
                  <c:v>277.70999999999998</c:v>
                </c:pt>
                <c:pt idx="58">
                  <c:v>277.74</c:v>
                </c:pt>
                <c:pt idx="59">
                  <c:v>277.77</c:v>
                </c:pt>
                <c:pt idx="60">
                  <c:v>277.8</c:v>
                </c:pt>
                <c:pt idx="61">
                  <c:v>277.83</c:v>
                </c:pt>
                <c:pt idx="62">
                  <c:v>277.86</c:v>
                </c:pt>
                <c:pt idx="63">
                  <c:v>277.89</c:v>
                </c:pt>
                <c:pt idx="64">
                  <c:v>277.92</c:v>
                </c:pt>
                <c:pt idx="65">
                  <c:v>277.95</c:v>
                </c:pt>
                <c:pt idx="66">
                  <c:v>277.98</c:v>
                </c:pt>
                <c:pt idx="67">
                  <c:v>278.01</c:v>
                </c:pt>
                <c:pt idx="68">
                  <c:v>278.04000000000002</c:v>
                </c:pt>
                <c:pt idx="69">
                  <c:v>278.07</c:v>
                </c:pt>
                <c:pt idx="70">
                  <c:v>278.10000000000002</c:v>
                </c:pt>
                <c:pt idx="71">
                  <c:v>278.13</c:v>
                </c:pt>
                <c:pt idx="72">
                  <c:v>278.16000000000003</c:v>
                </c:pt>
                <c:pt idx="73">
                  <c:v>278.19</c:v>
                </c:pt>
                <c:pt idx="74">
                  <c:v>278.22000000000003</c:v>
                </c:pt>
                <c:pt idx="75">
                  <c:v>278.25</c:v>
                </c:pt>
                <c:pt idx="76">
                  <c:v>278.27999999999997</c:v>
                </c:pt>
                <c:pt idx="77">
                  <c:v>278.31</c:v>
                </c:pt>
                <c:pt idx="78">
                  <c:v>278.33999999999997</c:v>
                </c:pt>
                <c:pt idx="79">
                  <c:v>278.37</c:v>
                </c:pt>
                <c:pt idx="80">
                  <c:v>278.39999999999998</c:v>
                </c:pt>
                <c:pt idx="81">
                  <c:v>278.43</c:v>
                </c:pt>
                <c:pt idx="82">
                  <c:v>278.45999999999998</c:v>
                </c:pt>
                <c:pt idx="83">
                  <c:v>278.49</c:v>
                </c:pt>
                <c:pt idx="84">
                  <c:v>278.52</c:v>
                </c:pt>
                <c:pt idx="85">
                  <c:v>278.55</c:v>
                </c:pt>
                <c:pt idx="86">
                  <c:v>278.58</c:v>
                </c:pt>
                <c:pt idx="87">
                  <c:v>278.61</c:v>
                </c:pt>
                <c:pt idx="88">
                  <c:v>278.64</c:v>
                </c:pt>
                <c:pt idx="89">
                  <c:v>278.67</c:v>
                </c:pt>
                <c:pt idx="90">
                  <c:v>278.7</c:v>
                </c:pt>
                <c:pt idx="91">
                  <c:v>278.73</c:v>
                </c:pt>
                <c:pt idx="92">
                  <c:v>278.76</c:v>
                </c:pt>
                <c:pt idx="93">
                  <c:v>278.79000000000002</c:v>
                </c:pt>
                <c:pt idx="94">
                  <c:v>278.82</c:v>
                </c:pt>
                <c:pt idx="95">
                  <c:v>278.85000000000002</c:v>
                </c:pt>
                <c:pt idx="96">
                  <c:v>278.88</c:v>
                </c:pt>
                <c:pt idx="97">
                  <c:v>278.91000000000003</c:v>
                </c:pt>
                <c:pt idx="98">
                  <c:v>278.94</c:v>
                </c:pt>
                <c:pt idx="99">
                  <c:v>278.97000000000003</c:v>
                </c:pt>
                <c:pt idx="100">
                  <c:v>279</c:v>
                </c:pt>
                <c:pt idx="101">
                  <c:v>278.98</c:v>
                </c:pt>
                <c:pt idx="102">
                  <c:v>278.95999999999998</c:v>
                </c:pt>
                <c:pt idx="103">
                  <c:v>278.94</c:v>
                </c:pt>
                <c:pt idx="104">
                  <c:v>278.92</c:v>
                </c:pt>
                <c:pt idx="105">
                  <c:v>278.89999999999998</c:v>
                </c:pt>
                <c:pt idx="106">
                  <c:v>278.88</c:v>
                </c:pt>
                <c:pt idx="107">
                  <c:v>278.86</c:v>
                </c:pt>
                <c:pt idx="108">
                  <c:v>278.83999999999997</c:v>
                </c:pt>
                <c:pt idx="109">
                  <c:v>278.82</c:v>
                </c:pt>
                <c:pt idx="110">
                  <c:v>278.8</c:v>
                </c:pt>
                <c:pt idx="111">
                  <c:v>278.77999999999997</c:v>
                </c:pt>
                <c:pt idx="112">
                  <c:v>278.76</c:v>
                </c:pt>
                <c:pt idx="113">
                  <c:v>278.74</c:v>
                </c:pt>
                <c:pt idx="114">
                  <c:v>278.72000000000003</c:v>
                </c:pt>
                <c:pt idx="115">
                  <c:v>278.7</c:v>
                </c:pt>
                <c:pt idx="116">
                  <c:v>278.68</c:v>
                </c:pt>
                <c:pt idx="117">
                  <c:v>278.66000000000003</c:v>
                </c:pt>
                <c:pt idx="118">
                  <c:v>278.64</c:v>
                </c:pt>
                <c:pt idx="119">
                  <c:v>278.62</c:v>
                </c:pt>
                <c:pt idx="120">
                  <c:v>278.60000000000002</c:v>
                </c:pt>
                <c:pt idx="121">
                  <c:v>278.58</c:v>
                </c:pt>
                <c:pt idx="122">
                  <c:v>278.56</c:v>
                </c:pt>
                <c:pt idx="123">
                  <c:v>278.54000000000002</c:v>
                </c:pt>
                <c:pt idx="124">
                  <c:v>278.52</c:v>
                </c:pt>
                <c:pt idx="125">
                  <c:v>278.5</c:v>
                </c:pt>
                <c:pt idx="126">
                  <c:v>278.48</c:v>
                </c:pt>
                <c:pt idx="127">
                  <c:v>278.45999999999998</c:v>
                </c:pt>
                <c:pt idx="128">
                  <c:v>278.44</c:v>
                </c:pt>
                <c:pt idx="129">
                  <c:v>278.42</c:v>
                </c:pt>
                <c:pt idx="130">
                  <c:v>278.39999999999998</c:v>
                </c:pt>
                <c:pt idx="131">
                  <c:v>278.38</c:v>
                </c:pt>
                <c:pt idx="132">
                  <c:v>278.36</c:v>
                </c:pt>
                <c:pt idx="133">
                  <c:v>278.33999999999997</c:v>
                </c:pt>
                <c:pt idx="134">
                  <c:v>278.32</c:v>
                </c:pt>
                <c:pt idx="135">
                  <c:v>278.3</c:v>
                </c:pt>
                <c:pt idx="136">
                  <c:v>278.27999999999997</c:v>
                </c:pt>
                <c:pt idx="137">
                  <c:v>278.26</c:v>
                </c:pt>
                <c:pt idx="138">
                  <c:v>278.24</c:v>
                </c:pt>
                <c:pt idx="139">
                  <c:v>278.22000000000003</c:v>
                </c:pt>
                <c:pt idx="140">
                  <c:v>278.2</c:v>
                </c:pt>
                <c:pt idx="141">
                  <c:v>278.18</c:v>
                </c:pt>
                <c:pt idx="142">
                  <c:v>278.16000000000003</c:v>
                </c:pt>
                <c:pt idx="143">
                  <c:v>278.14</c:v>
                </c:pt>
                <c:pt idx="144">
                  <c:v>278.12</c:v>
                </c:pt>
                <c:pt idx="145">
                  <c:v>278.10000000000002</c:v>
                </c:pt>
                <c:pt idx="146">
                  <c:v>278.08</c:v>
                </c:pt>
                <c:pt idx="147">
                  <c:v>278.06</c:v>
                </c:pt>
                <c:pt idx="148">
                  <c:v>278.04000000000002</c:v>
                </c:pt>
                <c:pt idx="149">
                  <c:v>278.02</c:v>
                </c:pt>
                <c:pt idx="150">
                  <c:v>278</c:v>
                </c:pt>
                <c:pt idx="151">
                  <c:v>277.97000000000003</c:v>
                </c:pt>
                <c:pt idx="152">
                  <c:v>277.94</c:v>
                </c:pt>
                <c:pt idx="153">
                  <c:v>277.91000000000003</c:v>
                </c:pt>
                <c:pt idx="154">
                  <c:v>277.88</c:v>
                </c:pt>
                <c:pt idx="155">
                  <c:v>277.85000000000002</c:v>
                </c:pt>
                <c:pt idx="156">
                  <c:v>277.82</c:v>
                </c:pt>
                <c:pt idx="157">
                  <c:v>277.79000000000002</c:v>
                </c:pt>
                <c:pt idx="158">
                  <c:v>277.76</c:v>
                </c:pt>
                <c:pt idx="159">
                  <c:v>277.73</c:v>
                </c:pt>
                <c:pt idx="160">
                  <c:v>277.7</c:v>
                </c:pt>
                <c:pt idx="161">
                  <c:v>277.67</c:v>
                </c:pt>
                <c:pt idx="162">
                  <c:v>277.64</c:v>
                </c:pt>
                <c:pt idx="163">
                  <c:v>277.61</c:v>
                </c:pt>
                <c:pt idx="164">
                  <c:v>277.58</c:v>
                </c:pt>
                <c:pt idx="165">
                  <c:v>277.55</c:v>
                </c:pt>
                <c:pt idx="166">
                  <c:v>277.52</c:v>
                </c:pt>
                <c:pt idx="167">
                  <c:v>277.49</c:v>
                </c:pt>
                <c:pt idx="168">
                  <c:v>277.45999999999998</c:v>
                </c:pt>
                <c:pt idx="169">
                  <c:v>277.43</c:v>
                </c:pt>
                <c:pt idx="170">
                  <c:v>277.39999999999998</c:v>
                </c:pt>
                <c:pt idx="171">
                  <c:v>277.37</c:v>
                </c:pt>
                <c:pt idx="172">
                  <c:v>277.33999999999997</c:v>
                </c:pt>
                <c:pt idx="173">
                  <c:v>277.31</c:v>
                </c:pt>
                <c:pt idx="174">
                  <c:v>277.27999999999997</c:v>
                </c:pt>
                <c:pt idx="175">
                  <c:v>277.25</c:v>
                </c:pt>
                <c:pt idx="176">
                  <c:v>277.22000000000003</c:v>
                </c:pt>
                <c:pt idx="177">
                  <c:v>277.19</c:v>
                </c:pt>
                <c:pt idx="178">
                  <c:v>277.16000000000003</c:v>
                </c:pt>
                <c:pt idx="179">
                  <c:v>277.13</c:v>
                </c:pt>
                <c:pt idx="180">
                  <c:v>277.10000000000002</c:v>
                </c:pt>
                <c:pt idx="181">
                  <c:v>277.07</c:v>
                </c:pt>
                <c:pt idx="182">
                  <c:v>277.04000000000002</c:v>
                </c:pt>
                <c:pt idx="183">
                  <c:v>277.01</c:v>
                </c:pt>
                <c:pt idx="184">
                  <c:v>276.98</c:v>
                </c:pt>
                <c:pt idx="185">
                  <c:v>276.95</c:v>
                </c:pt>
                <c:pt idx="186">
                  <c:v>276.92</c:v>
                </c:pt>
                <c:pt idx="187">
                  <c:v>276.89</c:v>
                </c:pt>
                <c:pt idx="188">
                  <c:v>276.86</c:v>
                </c:pt>
                <c:pt idx="189">
                  <c:v>276.83</c:v>
                </c:pt>
                <c:pt idx="190">
                  <c:v>276.8</c:v>
                </c:pt>
                <c:pt idx="191">
                  <c:v>276.77</c:v>
                </c:pt>
                <c:pt idx="192">
                  <c:v>276.74</c:v>
                </c:pt>
                <c:pt idx="193">
                  <c:v>276.70999999999998</c:v>
                </c:pt>
                <c:pt idx="194">
                  <c:v>276.68</c:v>
                </c:pt>
                <c:pt idx="195">
                  <c:v>276.64999999999998</c:v>
                </c:pt>
                <c:pt idx="196">
                  <c:v>276.62</c:v>
                </c:pt>
                <c:pt idx="197">
                  <c:v>276.58999999999997</c:v>
                </c:pt>
                <c:pt idx="198">
                  <c:v>276.56</c:v>
                </c:pt>
                <c:pt idx="199">
                  <c:v>276.52999999999997</c:v>
                </c:pt>
                <c:pt idx="200">
                  <c:v>276.5</c:v>
                </c:pt>
                <c:pt idx="201">
                  <c:v>276.45</c:v>
                </c:pt>
                <c:pt idx="202">
                  <c:v>276.39999999999998</c:v>
                </c:pt>
                <c:pt idx="203">
                  <c:v>276.35000000000002</c:v>
                </c:pt>
                <c:pt idx="204">
                  <c:v>276.3</c:v>
                </c:pt>
                <c:pt idx="205">
                  <c:v>276.25</c:v>
                </c:pt>
                <c:pt idx="206">
                  <c:v>276.2</c:v>
                </c:pt>
                <c:pt idx="207">
                  <c:v>276.14999999999998</c:v>
                </c:pt>
                <c:pt idx="208">
                  <c:v>276.10000000000002</c:v>
                </c:pt>
                <c:pt idx="209">
                  <c:v>276.05</c:v>
                </c:pt>
                <c:pt idx="210">
                  <c:v>276</c:v>
                </c:pt>
                <c:pt idx="211">
                  <c:v>276.06923076923078</c:v>
                </c:pt>
                <c:pt idx="212">
                  <c:v>276.13846153846151</c:v>
                </c:pt>
                <c:pt idx="213">
                  <c:v>276.2076923076923</c:v>
                </c:pt>
                <c:pt idx="214">
                  <c:v>276.27692307692308</c:v>
                </c:pt>
                <c:pt idx="215">
                  <c:v>276.34615384615387</c:v>
                </c:pt>
                <c:pt idx="216">
                  <c:v>276.4153846153846</c:v>
                </c:pt>
                <c:pt idx="217">
                  <c:v>276.48461538461538</c:v>
                </c:pt>
                <c:pt idx="218">
                  <c:v>276.55384615384617</c:v>
                </c:pt>
                <c:pt idx="219">
                  <c:v>276.62307692307695</c:v>
                </c:pt>
                <c:pt idx="220">
                  <c:v>276.69230769230768</c:v>
                </c:pt>
                <c:pt idx="221">
                  <c:v>276.76153846153846</c:v>
                </c:pt>
                <c:pt idx="222">
                  <c:v>276.83076923076925</c:v>
                </c:pt>
                <c:pt idx="223">
                  <c:v>276.89999999999998</c:v>
                </c:pt>
                <c:pt idx="224">
                  <c:v>276.96923076923076</c:v>
                </c:pt>
                <c:pt idx="225">
                  <c:v>277.03846153846155</c:v>
                </c:pt>
                <c:pt idx="226">
                  <c:v>277.10769230769233</c:v>
                </c:pt>
                <c:pt idx="227">
                  <c:v>277.17692307692306</c:v>
                </c:pt>
                <c:pt idx="228">
                  <c:v>277.24615384615385</c:v>
                </c:pt>
                <c:pt idx="229">
                  <c:v>277.31538461538463</c:v>
                </c:pt>
                <c:pt idx="230">
                  <c:v>277.38461538461536</c:v>
                </c:pt>
                <c:pt idx="231">
                  <c:v>277.45384615384614</c:v>
                </c:pt>
                <c:pt idx="232">
                  <c:v>277.52307692307693</c:v>
                </c:pt>
                <c:pt idx="233">
                  <c:v>277.59230769230771</c:v>
                </c:pt>
                <c:pt idx="234">
                  <c:v>277.66153846153844</c:v>
                </c:pt>
                <c:pt idx="235">
                  <c:v>277.73076923076923</c:v>
                </c:pt>
                <c:pt idx="236">
                  <c:v>277.8</c:v>
                </c:pt>
                <c:pt idx="237">
                  <c:v>277.8692307692308</c:v>
                </c:pt>
                <c:pt idx="238">
                  <c:v>277.93846153846152</c:v>
                </c:pt>
                <c:pt idx="239">
                  <c:v>278.00769230769231</c:v>
                </c:pt>
                <c:pt idx="240">
                  <c:v>278.07692307692309</c:v>
                </c:pt>
                <c:pt idx="241">
                  <c:v>278.14615384615382</c:v>
                </c:pt>
                <c:pt idx="242">
                  <c:v>278.21538461538461</c:v>
                </c:pt>
                <c:pt idx="243">
                  <c:v>278.28461538461539</c:v>
                </c:pt>
                <c:pt idx="244">
                  <c:v>278.35384615384618</c:v>
                </c:pt>
                <c:pt idx="245">
                  <c:v>278.42307692307691</c:v>
                </c:pt>
                <c:pt idx="246">
                  <c:v>278.49230769230769</c:v>
                </c:pt>
                <c:pt idx="247">
                  <c:v>278.56153846153848</c:v>
                </c:pt>
                <c:pt idx="248">
                  <c:v>278.6307692307692</c:v>
                </c:pt>
                <c:pt idx="249">
                  <c:v>278.7</c:v>
                </c:pt>
                <c:pt idx="250">
                  <c:v>278.76923076923077</c:v>
                </c:pt>
                <c:pt idx="251">
                  <c:v>278.83846153846156</c:v>
                </c:pt>
                <c:pt idx="252">
                  <c:v>278.90769230769229</c:v>
                </c:pt>
                <c:pt idx="253">
                  <c:v>278.97692307692307</c:v>
                </c:pt>
                <c:pt idx="254">
                  <c:v>279.04615384615386</c:v>
                </c:pt>
                <c:pt idx="255">
                  <c:v>279.11538461538464</c:v>
                </c:pt>
                <c:pt idx="256">
                  <c:v>279.18461538461537</c:v>
                </c:pt>
                <c:pt idx="257">
                  <c:v>279.25384615384615</c:v>
                </c:pt>
                <c:pt idx="258">
                  <c:v>279.32307692307694</c:v>
                </c:pt>
                <c:pt idx="259">
                  <c:v>279.39230769230767</c:v>
                </c:pt>
                <c:pt idx="260">
                  <c:v>279.46153846153845</c:v>
                </c:pt>
                <c:pt idx="261">
                  <c:v>279.53076923076924</c:v>
                </c:pt>
                <c:pt idx="262">
                  <c:v>279.60000000000002</c:v>
                </c:pt>
                <c:pt idx="263">
                  <c:v>279.66923076923075</c:v>
                </c:pt>
                <c:pt idx="264">
                  <c:v>279.73846153846154</c:v>
                </c:pt>
                <c:pt idx="265">
                  <c:v>279.80769230769232</c:v>
                </c:pt>
                <c:pt idx="266">
                  <c:v>279.87692307692305</c:v>
                </c:pt>
                <c:pt idx="267">
                  <c:v>279.94615384615383</c:v>
                </c:pt>
                <c:pt idx="268">
                  <c:v>280.01538461538462</c:v>
                </c:pt>
                <c:pt idx="269">
                  <c:v>280.0846153846154</c:v>
                </c:pt>
                <c:pt idx="270">
                  <c:v>280.15384615384613</c:v>
                </c:pt>
                <c:pt idx="271">
                  <c:v>280.22307692307692</c:v>
                </c:pt>
                <c:pt idx="272">
                  <c:v>280.2923076923077</c:v>
                </c:pt>
                <c:pt idx="273">
                  <c:v>280.36153846153849</c:v>
                </c:pt>
                <c:pt idx="274">
                  <c:v>280.43076923076922</c:v>
                </c:pt>
                <c:pt idx="275">
                  <c:v>280.5</c:v>
                </c:pt>
                <c:pt idx="276">
                  <c:v>280.56923076923078</c:v>
                </c:pt>
                <c:pt idx="277">
                  <c:v>280.63846153846151</c:v>
                </c:pt>
                <c:pt idx="278">
                  <c:v>280.7076923076923</c:v>
                </c:pt>
                <c:pt idx="279">
                  <c:v>280.77692307692308</c:v>
                </c:pt>
                <c:pt idx="280">
                  <c:v>280.84615384615387</c:v>
                </c:pt>
                <c:pt idx="281">
                  <c:v>280.9153846153846</c:v>
                </c:pt>
                <c:pt idx="282">
                  <c:v>280.98461538461538</c:v>
                </c:pt>
                <c:pt idx="283">
                  <c:v>281.05384615384617</c:v>
                </c:pt>
                <c:pt idx="284">
                  <c:v>281.12307692307689</c:v>
                </c:pt>
                <c:pt idx="285">
                  <c:v>281.19230769230768</c:v>
                </c:pt>
                <c:pt idx="286">
                  <c:v>281.26153846153846</c:v>
                </c:pt>
                <c:pt idx="287">
                  <c:v>281.33076923076925</c:v>
                </c:pt>
                <c:pt idx="288">
                  <c:v>281.39999999999998</c:v>
                </c:pt>
                <c:pt idx="289">
                  <c:v>281.46923076923076</c:v>
                </c:pt>
                <c:pt idx="290">
                  <c:v>281.53846153846155</c:v>
                </c:pt>
                <c:pt idx="291">
                  <c:v>281.60769230769233</c:v>
                </c:pt>
                <c:pt idx="292">
                  <c:v>281.67692307692306</c:v>
                </c:pt>
                <c:pt idx="293">
                  <c:v>281.74615384615385</c:v>
                </c:pt>
                <c:pt idx="294">
                  <c:v>281.81538461538463</c:v>
                </c:pt>
                <c:pt idx="295">
                  <c:v>281.88461538461536</c:v>
                </c:pt>
                <c:pt idx="296">
                  <c:v>281.95384615384614</c:v>
                </c:pt>
                <c:pt idx="297">
                  <c:v>282.02307692307693</c:v>
                </c:pt>
                <c:pt idx="298">
                  <c:v>282.09230769230771</c:v>
                </c:pt>
                <c:pt idx="299">
                  <c:v>282.16153846153844</c:v>
                </c:pt>
                <c:pt idx="300">
                  <c:v>282.23076923076923</c:v>
                </c:pt>
                <c:pt idx="301">
                  <c:v>282.3</c:v>
                </c:pt>
                <c:pt idx="302">
                  <c:v>282.36923076923074</c:v>
                </c:pt>
                <c:pt idx="303">
                  <c:v>282.43846153846152</c:v>
                </c:pt>
                <c:pt idx="304">
                  <c:v>282.50769230769231</c:v>
                </c:pt>
                <c:pt idx="305">
                  <c:v>282.57692307692309</c:v>
                </c:pt>
                <c:pt idx="306">
                  <c:v>282.64615384615382</c:v>
                </c:pt>
                <c:pt idx="307">
                  <c:v>282.71538461538461</c:v>
                </c:pt>
                <c:pt idx="308">
                  <c:v>282.78461538461539</c:v>
                </c:pt>
                <c:pt idx="309">
                  <c:v>282.85384615384618</c:v>
                </c:pt>
                <c:pt idx="310">
                  <c:v>282.92307692307691</c:v>
                </c:pt>
                <c:pt idx="311">
                  <c:v>282.99230769230769</c:v>
                </c:pt>
                <c:pt idx="312">
                  <c:v>283.06153846153848</c:v>
                </c:pt>
                <c:pt idx="313">
                  <c:v>283.1307692307692</c:v>
                </c:pt>
                <c:pt idx="314">
                  <c:v>283.2</c:v>
                </c:pt>
                <c:pt idx="315">
                  <c:v>283.26923076923077</c:v>
                </c:pt>
                <c:pt idx="316">
                  <c:v>283.33846153846156</c:v>
                </c:pt>
                <c:pt idx="317">
                  <c:v>283.40769230769229</c:v>
                </c:pt>
                <c:pt idx="318">
                  <c:v>283.47692307692307</c:v>
                </c:pt>
                <c:pt idx="319">
                  <c:v>283.54615384615386</c:v>
                </c:pt>
                <c:pt idx="320">
                  <c:v>283.61538461538464</c:v>
                </c:pt>
                <c:pt idx="321">
                  <c:v>283.68461538461537</c:v>
                </c:pt>
                <c:pt idx="322">
                  <c:v>283.75384615384615</c:v>
                </c:pt>
                <c:pt idx="323">
                  <c:v>283.82307692307694</c:v>
                </c:pt>
                <c:pt idx="324">
                  <c:v>283.89230769230767</c:v>
                </c:pt>
                <c:pt idx="325">
                  <c:v>283.96153846153845</c:v>
                </c:pt>
                <c:pt idx="326">
                  <c:v>284.03076923076924</c:v>
                </c:pt>
                <c:pt idx="327">
                  <c:v>284.10000000000002</c:v>
                </c:pt>
                <c:pt idx="328">
                  <c:v>284.16923076923075</c:v>
                </c:pt>
                <c:pt idx="329">
                  <c:v>284.23846153846154</c:v>
                </c:pt>
                <c:pt idx="330">
                  <c:v>284.30769230769232</c:v>
                </c:pt>
                <c:pt idx="331">
                  <c:v>284.37692307692305</c:v>
                </c:pt>
                <c:pt idx="332">
                  <c:v>284.44615384615383</c:v>
                </c:pt>
                <c:pt idx="333">
                  <c:v>284.51538461538462</c:v>
                </c:pt>
                <c:pt idx="334">
                  <c:v>284.5846153846154</c:v>
                </c:pt>
                <c:pt idx="335">
                  <c:v>284.65384615384613</c:v>
                </c:pt>
                <c:pt idx="336">
                  <c:v>284.72307692307692</c:v>
                </c:pt>
                <c:pt idx="337">
                  <c:v>284.7923076923077</c:v>
                </c:pt>
                <c:pt idx="338">
                  <c:v>284.86153846153843</c:v>
                </c:pt>
                <c:pt idx="339">
                  <c:v>284.93076923076922</c:v>
                </c:pt>
                <c:pt idx="340">
                  <c:v>285</c:v>
                </c:pt>
                <c:pt idx="341">
                  <c:v>285</c:v>
                </c:pt>
                <c:pt idx="342">
                  <c:v>285</c:v>
                </c:pt>
                <c:pt idx="343">
                  <c:v>285</c:v>
                </c:pt>
                <c:pt idx="344">
                  <c:v>285</c:v>
                </c:pt>
                <c:pt idx="345">
                  <c:v>285</c:v>
                </c:pt>
                <c:pt idx="346">
                  <c:v>285</c:v>
                </c:pt>
                <c:pt idx="347">
                  <c:v>285</c:v>
                </c:pt>
                <c:pt idx="348">
                  <c:v>285</c:v>
                </c:pt>
                <c:pt idx="349">
                  <c:v>285</c:v>
                </c:pt>
                <c:pt idx="350">
                  <c:v>285</c:v>
                </c:pt>
                <c:pt idx="351">
                  <c:v>284.94285714285712</c:v>
                </c:pt>
                <c:pt idx="352">
                  <c:v>284.8857142857143</c:v>
                </c:pt>
                <c:pt idx="353">
                  <c:v>284.82857142857142</c:v>
                </c:pt>
                <c:pt idx="354">
                  <c:v>284.77142857142854</c:v>
                </c:pt>
                <c:pt idx="355">
                  <c:v>284.71428571428572</c:v>
                </c:pt>
                <c:pt idx="356">
                  <c:v>284.65714285714284</c:v>
                </c:pt>
                <c:pt idx="357">
                  <c:v>284.60000000000002</c:v>
                </c:pt>
                <c:pt idx="358">
                  <c:v>284.54285714285714</c:v>
                </c:pt>
                <c:pt idx="359">
                  <c:v>284.48571428571427</c:v>
                </c:pt>
                <c:pt idx="360">
                  <c:v>284.42857142857144</c:v>
                </c:pt>
                <c:pt idx="361">
                  <c:v>284.37142857142857</c:v>
                </c:pt>
                <c:pt idx="362">
                  <c:v>284.31428571428569</c:v>
                </c:pt>
                <c:pt idx="363">
                  <c:v>284.25714285714287</c:v>
                </c:pt>
                <c:pt idx="364">
                  <c:v>284.2</c:v>
                </c:pt>
                <c:pt idx="365">
                  <c:v>284.14285714285717</c:v>
                </c:pt>
                <c:pt idx="366">
                  <c:v>284.08571428571429</c:v>
                </c:pt>
                <c:pt idx="367">
                  <c:v>284.02857142857141</c:v>
                </c:pt>
                <c:pt idx="368">
                  <c:v>283.97142857142859</c:v>
                </c:pt>
                <c:pt idx="369">
                  <c:v>283.91428571428571</c:v>
                </c:pt>
                <c:pt idx="370">
                  <c:v>283.85714285714283</c:v>
                </c:pt>
                <c:pt idx="371">
                  <c:v>283.8</c:v>
                </c:pt>
                <c:pt idx="372">
                  <c:v>283.74285714285713</c:v>
                </c:pt>
                <c:pt idx="373">
                  <c:v>283.68571428571431</c:v>
                </c:pt>
                <c:pt idx="374">
                  <c:v>283.62857142857143</c:v>
                </c:pt>
                <c:pt idx="375">
                  <c:v>283.57142857142856</c:v>
                </c:pt>
                <c:pt idx="376">
                  <c:v>283.51428571428573</c:v>
                </c:pt>
                <c:pt idx="377">
                  <c:v>283.45714285714286</c:v>
                </c:pt>
                <c:pt idx="378">
                  <c:v>283.39999999999998</c:v>
                </c:pt>
                <c:pt idx="379">
                  <c:v>283.34285714285716</c:v>
                </c:pt>
                <c:pt idx="380">
                  <c:v>283.28571428571428</c:v>
                </c:pt>
                <c:pt idx="381">
                  <c:v>283.22857142857146</c:v>
                </c:pt>
                <c:pt idx="382">
                  <c:v>283.17142857142858</c:v>
                </c:pt>
                <c:pt idx="383">
                  <c:v>283.1142857142857</c:v>
                </c:pt>
                <c:pt idx="384">
                  <c:v>283.05714285714288</c:v>
                </c:pt>
                <c:pt idx="385">
                  <c:v>283</c:v>
                </c:pt>
                <c:pt idx="386">
                  <c:v>282.97894736842107</c:v>
                </c:pt>
                <c:pt idx="387">
                  <c:v>282.95789473684209</c:v>
                </c:pt>
                <c:pt idx="388">
                  <c:v>282.93684210526317</c:v>
                </c:pt>
                <c:pt idx="389">
                  <c:v>282.91578947368419</c:v>
                </c:pt>
                <c:pt idx="390">
                  <c:v>282.89473684210526</c:v>
                </c:pt>
                <c:pt idx="391">
                  <c:v>282.87368421052633</c:v>
                </c:pt>
                <c:pt idx="392">
                  <c:v>282.85263157894735</c:v>
                </c:pt>
                <c:pt idx="393">
                  <c:v>282.83157894736843</c:v>
                </c:pt>
                <c:pt idx="394">
                  <c:v>282.81052631578945</c:v>
                </c:pt>
                <c:pt idx="395">
                  <c:v>282.78947368421052</c:v>
                </c:pt>
                <c:pt idx="396">
                  <c:v>282.7684210526316</c:v>
                </c:pt>
                <c:pt idx="397">
                  <c:v>282.74736842105261</c:v>
                </c:pt>
                <c:pt idx="398">
                  <c:v>282.72631578947369</c:v>
                </c:pt>
                <c:pt idx="399">
                  <c:v>282.70526315789476</c:v>
                </c:pt>
                <c:pt idx="400">
                  <c:v>282.68421052631578</c:v>
                </c:pt>
                <c:pt idx="401">
                  <c:v>282.66315789473686</c:v>
                </c:pt>
                <c:pt idx="402">
                  <c:v>282.64210526315787</c:v>
                </c:pt>
                <c:pt idx="403">
                  <c:v>282.62105263157895</c:v>
                </c:pt>
                <c:pt idx="404">
                  <c:v>282.60000000000002</c:v>
                </c:pt>
                <c:pt idx="405">
                  <c:v>282.57894736842104</c:v>
                </c:pt>
                <c:pt idx="406">
                  <c:v>282.55789473684212</c:v>
                </c:pt>
                <c:pt idx="407">
                  <c:v>282.53684210526313</c:v>
                </c:pt>
                <c:pt idx="408">
                  <c:v>282.51578947368421</c:v>
                </c:pt>
                <c:pt idx="409">
                  <c:v>282.49473684210528</c:v>
                </c:pt>
                <c:pt idx="410">
                  <c:v>282.4736842105263</c:v>
                </c:pt>
                <c:pt idx="411">
                  <c:v>282.45263157894738</c:v>
                </c:pt>
                <c:pt idx="412">
                  <c:v>282.43157894736839</c:v>
                </c:pt>
                <c:pt idx="413">
                  <c:v>282.41052631578947</c:v>
                </c:pt>
                <c:pt idx="414">
                  <c:v>282.38947368421054</c:v>
                </c:pt>
                <c:pt idx="415">
                  <c:v>282.36842105263156</c:v>
                </c:pt>
                <c:pt idx="416">
                  <c:v>282.34736842105264</c:v>
                </c:pt>
                <c:pt idx="417">
                  <c:v>282.32631578947371</c:v>
                </c:pt>
                <c:pt idx="418">
                  <c:v>282.30526315789473</c:v>
                </c:pt>
                <c:pt idx="419">
                  <c:v>282.2842105263158</c:v>
                </c:pt>
                <c:pt idx="420">
                  <c:v>282.26315789473682</c:v>
                </c:pt>
                <c:pt idx="421">
                  <c:v>282.2421052631579</c:v>
                </c:pt>
                <c:pt idx="422">
                  <c:v>282.22105263157897</c:v>
                </c:pt>
                <c:pt idx="423">
                  <c:v>282.2</c:v>
                </c:pt>
                <c:pt idx="424">
                  <c:v>282.17894736842106</c:v>
                </c:pt>
                <c:pt idx="425">
                  <c:v>282.15789473684208</c:v>
                </c:pt>
                <c:pt idx="426">
                  <c:v>282.13684210526316</c:v>
                </c:pt>
                <c:pt idx="427">
                  <c:v>282.11578947368423</c:v>
                </c:pt>
                <c:pt idx="428">
                  <c:v>282.09473684210525</c:v>
                </c:pt>
                <c:pt idx="429">
                  <c:v>282.07368421052632</c:v>
                </c:pt>
                <c:pt idx="430">
                  <c:v>282.05263157894734</c:v>
                </c:pt>
                <c:pt idx="431">
                  <c:v>282.03157894736842</c:v>
                </c:pt>
                <c:pt idx="432">
                  <c:v>282.01052631578949</c:v>
                </c:pt>
                <c:pt idx="433">
                  <c:v>281.98947368421051</c:v>
                </c:pt>
                <c:pt idx="434">
                  <c:v>281.96842105263158</c:v>
                </c:pt>
                <c:pt idx="435">
                  <c:v>281.9473684210526</c:v>
                </c:pt>
                <c:pt idx="436">
                  <c:v>281.92631578947368</c:v>
                </c:pt>
                <c:pt idx="437">
                  <c:v>281.90526315789475</c:v>
                </c:pt>
                <c:pt idx="438">
                  <c:v>281.88421052631577</c:v>
                </c:pt>
                <c:pt idx="439">
                  <c:v>281.86315789473684</c:v>
                </c:pt>
                <c:pt idx="440">
                  <c:v>281.84210526315792</c:v>
                </c:pt>
                <c:pt idx="441">
                  <c:v>281.82105263157894</c:v>
                </c:pt>
                <c:pt idx="442">
                  <c:v>281.8</c:v>
                </c:pt>
                <c:pt idx="443">
                  <c:v>281.77894736842103</c:v>
                </c:pt>
                <c:pt idx="444">
                  <c:v>281.7578947368421</c:v>
                </c:pt>
                <c:pt idx="445">
                  <c:v>281.73684210526318</c:v>
                </c:pt>
                <c:pt idx="446">
                  <c:v>281.7157894736842</c:v>
                </c:pt>
                <c:pt idx="447">
                  <c:v>281.69473684210527</c:v>
                </c:pt>
                <c:pt idx="448">
                  <c:v>281.67368421052629</c:v>
                </c:pt>
                <c:pt idx="449">
                  <c:v>281.65263157894736</c:v>
                </c:pt>
                <c:pt idx="450">
                  <c:v>281.63157894736844</c:v>
                </c:pt>
                <c:pt idx="451">
                  <c:v>281.61052631578946</c:v>
                </c:pt>
                <c:pt idx="452">
                  <c:v>281.58947368421053</c:v>
                </c:pt>
                <c:pt idx="453">
                  <c:v>281.56842105263155</c:v>
                </c:pt>
                <c:pt idx="454">
                  <c:v>281.54736842105262</c:v>
                </c:pt>
                <c:pt idx="455">
                  <c:v>281.5263157894737</c:v>
                </c:pt>
                <c:pt idx="456">
                  <c:v>281.50526315789472</c:v>
                </c:pt>
                <c:pt idx="457">
                  <c:v>281.48421052631579</c:v>
                </c:pt>
                <c:pt idx="458">
                  <c:v>281.46315789473687</c:v>
                </c:pt>
                <c:pt idx="459">
                  <c:v>281.44210526315788</c:v>
                </c:pt>
                <c:pt idx="460">
                  <c:v>281.42105263157896</c:v>
                </c:pt>
                <c:pt idx="461">
                  <c:v>281.39999999999998</c:v>
                </c:pt>
                <c:pt idx="462">
                  <c:v>281.37894736842105</c:v>
                </c:pt>
                <c:pt idx="463">
                  <c:v>281.35789473684213</c:v>
                </c:pt>
                <c:pt idx="464">
                  <c:v>281.33684210526314</c:v>
                </c:pt>
                <c:pt idx="465">
                  <c:v>281.31578947368422</c:v>
                </c:pt>
                <c:pt idx="466">
                  <c:v>281.29473684210524</c:v>
                </c:pt>
                <c:pt idx="467">
                  <c:v>281.27368421052631</c:v>
                </c:pt>
                <c:pt idx="468">
                  <c:v>281.25263157894739</c:v>
                </c:pt>
                <c:pt idx="469">
                  <c:v>281.2315789473684</c:v>
                </c:pt>
                <c:pt idx="470">
                  <c:v>281.21052631578948</c:v>
                </c:pt>
                <c:pt idx="471">
                  <c:v>281.1894736842105</c:v>
                </c:pt>
                <c:pt idx="472">
                  <c:v>281.16842105263157</c:v>
                </c:pt>
                <c:pt idx="473">
                  <c:v>281.14736842105265</c:v>
                </c:pt>
                <c:pt idx="474">
                  <c:v>281.12631578947367</c:v>
                </c:pt>
                <c:pt idx="475">
                  <c:v>281.10526315789474</c:v>
                </c:pt>
                <c:pt idx="476">
                  <c:v>281.08421052631581</c:v>
                </c:pt>
                <c:pt idx="477">
                  <c:v>281.06315789473683</c:v>
                </c:pt>
                <c:pt idx="478">
                  <c:v>281.04210526315791</c:v>
                </c:pt>
                <c:pt idx="479">
                  <c:v>281.02105263157893</c:v>
                </c:pt>
                <c:pt idx="480">
                  <c:v>281</c:v>
                </c:pt>
                <c:pt idx="481">
                  <c:v>281.04000000000002</c:v>
                </c:pt>
                <c:pt idx="482">
                  <c:v>281.08</c:v>
                </c:pt>
                <c:pt idx="483">
                  <c:v>281.12</c:v>
                </c:pt>
                <c:pt idx="484">
                  <c:v>281.16000000000003</c:v>
                </c:pt>
                <c:pt idx="485">
                  <c:v>281.2</c:v>
                </c:pt>
                <c:pt idx="486">
                  <c:v>281.24</c:v>
                </c:pt>
                <c:pt idx="487">
                  <c:v>281.27999999999997</c:v>
                </c:pt>
                <c:pt idx="488">
                  <c:v>281.32</c:v>
                </c:pt>
                <c:pt idx="489">
                  <c:v>281.36</c:v>
                </c:pt>
                <c:pt idx="490">
                  <c:v>281.39999999999998</c:v>
                </c:pt>
                <c:pt idx="491">
                  <c:v>281.44</c:v>
                </c:pt>
                <c:pt idx="492">
                  <c:v>281.48</c:v>
                </c:pt>
                <c:pt idx="493">
                  <c:v>281.52</c:v>
                </c:pt>
                <c:pt idx="494">
                  <c:v>281.56</c:v>
                </c:pt>
                <c:pt idx="495">
                  <c:v>281.60000000000002</c:v>
                </c:pt>
                <c:pt idx="496">
                  <c:v>281.64</c:v>
                </c:pt>
                <c:pt idx="497">
                  <c:v>281.68</c:v>
                </c:pt>
                <c:pt idx="498">
                  <c:v>281.72000000000003</c:v>
                </c:pt>
                <c:pt idx="499">
                  <c:v>281.76</c:v>
                </c:pt>
                <c:pt idx="500">
                  <c:v>281.8</c:v>
                </c:pt>
                <c:pt idx="501">
                  <c:v>281.83999999999997</c:v>
                </c:pt>
                <c:pt idx="502">
                  <c:v>281.88</c:v>
                </c:pt>
                <c:pt idx="503">
                  <c:v>281.92</c:v>
                </c:pt>
                <c:pt idx="504">
                  <c:v>281.95999999999998</c:v>
                </c:pt>
                <c:pt idx="505">
                  <c:v>282</c:v>
                </c:pt>
                <c:pt idx="506">
                  <c:v>281.97872340425533</c:v>
                </c:pt>
                <c:pt idx="507">
                  <c:v>281.95744680851061</c:v>
                </c:pt>
                <c:pt idx="508">
                  <c:v>281.93617021276594</c:v>
                </c:pt>
                <c:pt idx="509">
                  <c:v>281.91489361702128</c:v>
                </c:pt>
                <c:pt idx="510">
                  <c:v>281.89361702127661</c:v>
                </c:pt>
                <c:pt idx="511">
                  <c:v>281.87234042553189</c:v>
                </c:pt>
                <c:pt idx="512">
                  <c:v>281.85106382978722</c:v>
                </c:pt>
                <c:pt idx="513">
                  <c:v>281.82978723404256</c:v>
                </c:pt>
                <c:pt idx="514">
                  <c:v>281.80851063829789</c:v>
                </c:pt>
                <c:pt idx="515">
                  <c:v>281.78723404255317</c:v>
                </c:pt>
                <c:pt idx="516">
                  <c:v>281.7659574468085</c:v>
                </c:pt>
                <c:pt idx="517">
                  <c:v>281.74468085106383</c:v>
                </c:pt>
                <c:pt idx="518">
                  <c:v>281.72340425531917</c:v>
                </c:pt>
                <c:pt idx="519">
                  <c:v>281.70212765957444</c:v>
                </c:pt>
                <c:pt idx="520">
                  <c:v>281.68085106382978</c:v>
                </c:pt>
                <c:pt idx="521">
                  <c:v>281.65957446808511</c:v>
                </c:pt>
                <c:pt idx="522">
                  <c:v>281.63829787234044</c:v>
                </c:pt>
                <c:pt idx="523">
                  <c:v>281.61702127659572</c:v>
                </c:pt>
                <c:pt idx="524">
                  <c:v>281.59574468085106</c:v>
                </c:pt>
                <c:pt idx="525">
                  <c:v>281.57446808510639</c:v>
                </c:pt>
                <c:pt idx="526">
                  <c:v>281.55319148936172</c:v>
                </c:pt>
                <c:pt idx="527">
                  <c:v>281.531914893617</c:v>
                </c:pt>
                <c:pt idx="528">
                  <c:v>281.51063829787233</c:v>
                </c:pt>
                <c:pt idx="529">
                  <c:v>281.48936170212767</c:v>
                </c:pt>
                <c:pt idx="530">
                  <c:v>281.468085106383</c:v>
                </c:pt>
                <c:pt idx="531">
                  <c:v>281.44680851063828</c:v>
                </c:pt>
                <c:pt idx="532">
                  <c:v>281.42553191489361</c:v>
                </c:pt>
                <c:pt idx="533">
                  <c:v>281.40425531914894</c:v>
                </c:pt>
                <c:pt idx="534">
                  <c:v>281.38297872340428</c:v>
                </c:pt>
                <c:pt idx="535">
                  <c:v>281.36170212765956</c:v>
                </c:pt>
                <c:pt idx="536">
                  <c:v>281.34042553191489</c:v>
                </c:pt>
                <c:pt idx="537">
                  <c:v>281.31914893617022</c:v>
                </c:pt>
                <c:pt idx="538">
                  <c:v>281.29787234042556</c:v>
                </c:pt>
                <c:pt idx="539">
                  <c:v>281.27659574468083</c:v>
                </c:pt>
                <c:pt idx="540">
                  <c:v>281.25531914893617</c:v>
                </c:pt>
                <c:pt idx="541">
                  <c:v>281.2340425531915</c:v>
                </c:pt>
                <c:pt idx="542">
                  <c:v>281.21276595744683</c:v>
                </c:pt>
                <c:pt idx="543">
                  <c:v>281.19148936170211</c:v>
                </c:pt>
                <c:pt idx="544">
                  <c:v>281.17021276595744</c:v>
                </c:pt>
                <c:pt idx="545">
                  <c:v>281.14893617021278</c:v>
                </c:pt>
                <c:pt idx="546">
                  <c:v>281.12765957446805</c:v>
                </c:pt>
                <c:pt idx="547">
                  <c:v>281.10638297872339</c:v>
                </c:pt>
                <c:pt idx="548">
                  <c:v>281.08510638297872</c:v>
                </c:pt>
                <c:pt idx="549">
                  <c:v>281.06382978723406</c:v>
                </c:pt>
                <c:pt idx="550">
                  <c:v>281.04255319148933</c:v>
                </c:pt>
                <c:pt idx="551">
                  <c:v>281.02127659574467</c:v>
                </c:pt>
                <c:pt idx="552">
                  <c:v>281</c:v>
                </c:pt>
                <c:pt idx="553">
                  <c:v>280.97872340425533</c:v>
                </c:pt>
                <c:pt idx="554">
                  <c:v>280.95744680851061</c:v>
                </c:pt>
                <c:pt idx="555">
                  <c:v>280.93617021276594</c:v>
                </c:pt>
                <c:pt idx="556">
                  <c:v>280.91489361702128</c:v>
                </c:pt>
                <c:pt idx="557">
                  <c:v>280.89361702127661</c:v>
                </c:pt>
                <c:pt idx="558">
                  <c:v>280.87234042553189</c:v>
                </c:pt>
                <c:pt idx="559">
                  <c:v>280.85106382978722</c:v>
                </c:pt>
                <c:pt idx="560">
                  <c:v>280.82978723404256</c:v>
                </c:pt>
                <c:pt idx="561">
                  <c:v>280.80851063829789</c:v>
                </c:pt>
                <c:pt idx="562">
                  <c:v>280.78723404255317</c:v>
                </c:pt>
                <c:pt idx="563">
                  <c:v>280.7659574468085</c:v>
                </c:pt>
                <c:pt idx="564">
                  <c:v>280.74468085106383</c:v>
                </c:pt>
                <c:pt idx="565">
                  <c:v>280.72340425531917</c:v>
                </c:pt>
                <c:pt idx="566">
                  <c:v>280.70212765957444</c:v>
                </c:pt>
                <c:pt idx="567">
                  <c:v>280.68085106382978</c:v>
                </c:pt>
                <c:pt idx="568">
                  <c:v>280.65957446808511</c:v>
                </c:pt>
                <c:pt idx="569">
                  <c:v>280.63829787234044</c:v>
                </c:pt>
                <c:pt idx="570">
                  <c:v>280.61702127659572</c:v>
                </c:pt>
                <c:pt idx="571">
                  <c:v>280.59574468085106</c:v>
                </c:pt>
                <c:pt idx="572">
                  <c:v>280.57446808510639</c:v>
                </c:pt>
                <c:pt idx="573">
                  <c:v>280.55319148936172</c:v>
                </c:pt>
                <c:pt idx="574">
                  <c:v>280.531914893617</c:v>
                </c:pt>
                <c:pt idx="575">
                  <c:v>280.51063829787233</c:v>
                </c:pt>
                <c:pt idx="576">
                  <c:v>280.48936170212767</c:v>
                </c:pt>
                <c:pt idx="577">
                  <c:v>280.468085106383</c:v>
                </c:pt>
                <c:pt idx="578">
                  <c:v>280.44680851063828</c:v>
                </c:pt>
                <c:pt idx="579">
                  <c:v>280.42553191489361</c:v>
                </c:pt>
                <c:pt idx="580">
                  <c:v>280.40425531914894</c:v>
                </c:pt>
                <c:pt idx="581">
                  <c:v>280.38297872340428</c:v>
                </c:pt>
                <c:pt idx="582">
                  <c:v>280.36170212765956</c:v>
                </c:pt>
                <c:pt idx="583">
                  <c:v>280.34042553191489</c:v>
                </c:pt>
                <c:pt idx="584">
                  <c:v>280.31914893617022</c:v>
                </c:pt>
                <c:pt idx="585">
                  <c:v>280.29787234042556</c:v>
                </c:pt>
                <c:pt idx="586">
                  <c:v>280.27659574468083</c:v>
                </c:pt>
                <c:pt idx="587">
                  <c:v>280.25531914893617</c:v>
                </c:pt>
                <c:pt idx="588">
                  <c:v>280.2340425531915</c:v>
                </c:pt>
                <c:pt idx="589">
                  <c:v>280.21276595744678</c:v>
                </c:pt>
                <c:pt idx="590">
                  <c:v>280.19148936170211</c:v>
                </c:pt>
                <c:pt idx="591">
                  <c:v>280.17021276595744</c:v>
                </c:pt>
                <c:pt idx="592">
                  <c:v>280.14893617021278</c:v>
                </c:pt>
                <c:pt idx="593">
                  <c:v>280.12765957446805</c:v>
                </c:pt>
                <c:pt idx="594">
                  <c:v>280.10638297872339</c:v>
                </c:pt>
                <c:pt idx="595">
                  <c:v>280.08510638297872</c:v>
                </c:pt>
                <c:pt idx="596">
                  <c:v>280.06382978723406</c:v>
                </c:pt>
                <c:pt idx="597">
                  <c:v>280.04255319148933</c:v>
                </c:pt>
                <c:pt idx="598">
                  <c:v>280.02127659574467</c:v>
                </c:pt>
                <c:pt idx="599">
                  <c:v>280</c:v>
                </c:pt>
                <c:pt idx="600">
                  <c:v>280</c:v>
                </c:pt>
                <c:pt idx="601">
                  <c:v>280</c:v>
                </c:pt>
                <c:pt idx="602">
                  <c:v>280</c:v>
                </c:pt>
                <c:pt idx="603">
                  <c:v>280</c:v>
                </c:pt>
                <c:pt idx="604">
                  <c:v>280</c:v>
                </c:pt>
                <c:pt idx="605">
                  <c:v>280</c:v>
                </c:pt>
                <c:pt idx="606">
                  <c:v>280</c:v>
                </c:pt>
                <c:pt idx="607">
                  <c:v>280</c:v>
                </c:pt>
                <c:pt idx="608">
                  <c:v>280</c:v>
                </c:pt>
                <c:pt idx="609">
                  <c:v>280</c:v>
                </c:pt>
                <c:pt idx="610">
                  <c:v>280</c:v>
                </c:pt>
                <c:pt idx="611">
                  <c:v>280</c:v>
                </c:pt>
                <c:pt idx="612">
                  <c:v>280</c:v>
                </c:pt>
                <c:pt idx="613">
                  <c:v>280</c:v>
                </c:pt>
                <c:pt idx="614">
                  <c:v>280</c:v>
                </c:pt>
                <c:pt idx="615">
                  <c:v>280</c:v>
                </c:pt>
                <c:pt idx="616">
                  <c:v>280</c:v>
                </c:pt>
                <c:pt idx="617">
                  <c:v>280</c:v>
                </c:pt>
                <c:pt idx="618">
                  <c:v>280</c:v>
                </c:pt>
                <c:pt idx="619">
                  <c:v>280</c:v>
                </c:pt>
                <c:pt idx="620">
                  <c:v>280</c:v>
                </c:pt>
                <c:pt idx="621">
                  <c:v>280</c:v>
                </c:pt>
                <c:pt idx="622">
                  <c:v>280</c:v>
                </c:pt>
                <c:pt idx="623">
                  <c:v>280</c:v>
                </c:pt>
                <c:pt idx="624">
                  <c:v>280</c:v>
                </c:pt>
                <c:pt idx="625">
                  <c:v>280</c:v>
                </c:pt>
                <c:pt idx="626">
                  <c:v>280</c:v>
                </c:pt>
                <c:pt idx="627">
                  <c:v>280</c:v>
                </c:pt>
                <c:pt idx="628">
                  <c:v>280</c:v>
                </c:pt>
                <c:pt idx="629">
                  <c:v>280</c:v>
                </c:pt>
                <c:pt idx="630">
                  <c:v>280</c:v>
                </c:pt>
                <c:pt idx="631">
                  <c:v>280</c:v>
                </c:pt>
                <c:pt idx="632">
                  <c:v>280</c:v>
                </c:pt>
                <c:pt idx="633">
                  <c:v>280</c:v>
                </c:pt>
                <c:pt idx="634">
                  <c:v>280</c:v>
                </c:pt>
                <c:pt idx="635">
                  <c:v>280</c:v>
                </c:pt>
                <c:pt idx="636">
                  <c:v>280</c:v>
                </c:pt>
                <c:pt idx="637">
                  <c:v>280</c:v>
                </c:pt>
                <c:pt idx="638">
                  <c:v>280</c:v>
                </c:pt>
                <c:pt idx="639">
                  <c:v>280</c:v>
                </c:pt>
                <c:pt idx="640">
                  <c:v>280</c:v>
                </c:pt>
                <c:pt idx="641">
                  <c:v>280</c:v>
                </c:pt>
                <c:pt idx="642">
                  <c:v>280</c:v>
                </c:pt>
                <c:pt idx="643">
                  <c:v>280</c:v>
                </c:pt>
                <c:pt idx="644">
                  <c:v>280</c:v>
                </c:pt>
                <c:pt idx="645">
                  <c:v>280</c:v>
                </c:pt>
                <c:pt idx="646">
                  <c:v>280.02857142857141</c:v>
                </c:pt>
                <c:pt idx="647">
                  <c:v>280.05714285714288</c:v>
                </c:pt>
                <c:pt idx="648">
                  <c:v>280.08571428571429</c:v>
                </c:pt>
                <c:pt idx="649">
                  <c:v>280.1142857142857</c:v>
                </c:pt>
                <c:pt idx="650">
                  <c:v>280.14285714285717</c:v>
                </c:pt>
                <c:pt idx="651">
                  <c:v>280.17142857142858</c:v>
                </c:pt>
                <c:pt idx="652">
                  <c:v>280.2</c:v>
                </c:pt>
                <c:pt idx="653">
                  <c:v>280.22857142857146</c:v>
                </c:pt>
                <c:pt idx="654">
                  <c:v>280.25714285714287</c:v>
                </c:pt>
                <c:pt idx="655">
                  <c:v>280.28571428571428</c:v>
                </c:pt>
                <c:pt idx="656">
                  <c:v>280.31428571428569</c:v>
                </c:pt>
                <c:pt idx="657">
                  <c:v>280.34285714285716</c:v>
                </c:pt>
                <c:pt idx="658">
                  <c:v>280.37142857142857</c:v>
                </c:pt>
                <c:pt idx="659">
                  <c:v>280.39999999999998</c:v>
                </c:pt>
                <c:pt idx="660">
                  <c:v>280.42857142857144</c:v>
                </c:pt>
                <c:pt idx="661">
                  <c:v>280.45714285714286</c:v>
                </c:pt>
                <c:pt idx="662">
                  <c:v>280.48571428571427</c:v>
                </c:pt>
                <c:pt idx="663">
                  <c:v>280.51428571428573</c:v>
                </c:pt>
                <c:pt idx="664">
                  <c:v>280.54285714285714</c:v>
                </c:pt>
                <c:pt idx="665">
                  <c:v>280.57142857142856</c:v>
                </c:pt>
                <c:pt idx="666">
                  <c:v>280.60000000000002</c:v>
                </c:pt>
                <c:pt idx="667">
                  <c:v>280.62857142857143</c:v>
                </c:pt>
                <c:pt idx="668">
                  <c:v>280.65714285714284</c:v>
                </c:pt>
                <c:pt idx="669">
                  <c:v>280.68571428571431</c:v>
                </c:pt>
                <c:pt idx="670">
                  <c:v>280.71428571428572</c:v>
                </c:pt>
                <c:pt idx="671">
                  <c:v>280.74285714285713</c:v>
                </c:pt>
                <c:pt idx="672">
                  <c:v>280.77142857142854</c:v>
                </c:pt>
                <c:pt idx="673">
                  <c:v>280.8</c:v>
                </c:pt>
                <c:pt idx="674">
                  <c:v>280.82857142857142</c:v>
                </c:pt>
                <c:pt idx="675">
                  <c:v>280.85714285714283</c:v>
                </c:pt>
                <c:pt idx="676">
                  <c:v>280.8857142857143</c:v>
                </c:pt>
                <c:pt idx="677">
                  <c:v>280.91428571428571</c:v>
                </c:pt>
                <c:pt idx="678">
                  <c:v>280.94285714285712</c:v>
                </c:pt>
                <c:pt idx="679">
                  <c:v>280.97142857142859</c:v>
                </c:pt>
                <c:pt idx="680">
                  <c:v>281</c:v>
                </c:pt>
                <c:pt idx="681">
                  <c:v>280.97142857142859</c:v>
                </c:pt>
                <c:pt idx="682">
                  <c:v>280.94285714285712</c:v>
                </c:pt>
                <c:pt idx="683">
                  <c:v>280.91428571428571</c:v>
                </c:pt>
                <c:pt idx="684">
                  <c:v>280.8857142857143</c:v>
                </c:pt>
                <c:pt idx="685">
                  <c:v>280.85714285714283</c:v>
                </c:pt>
                <c:pt idx="686">
                  <c:v>280.82857142857142</c:v>
                </c:pt>
                <c:pt idx="687">
                  <c:v>280.8</c:v>
                </c:pt>
                <c:pt idx="688">
                  <c:v>280.77142857142854</c:v>
                </c:pt>
                <c:pt idx="689">
                  <c:v>280.74285714285713</c:v>
                </c:pt>
                <c:pt idx="690">
                  <c:v>280.71428571428572</c:v>
                </c:pt>
                <c:pt idx="691">
                  <c:v>280.68571428571431</c:v>
                </c:pt>
                <c:pt idx="692">
                  <c:v>280.65714285714284</c:v>
                </c:pt>
                <c:pt idx="693">
                  <c:v>280.62857142857143</c:v>
                </c:pt>
                <c:pt idx="694">
                  <c:v>280.60000000000002</c:v>
                </c:pt>
                <c:pt idx="695">
                  <c:v>280.57142857142856</c:v>
                </c:pt>
                <c:pt idx="696">
                  <c:v>280.54285714285714</c:v>
                </c:pt>
                <c:pt idx="697">
                  <c:v>280.51428571428573</c:v>
                </c:pt>
                <c:pt idx="698">
                  <c:v>280.48571428571427</c:v>
                </c:pt>
                <c:pt idx="699">
                  <c:v>280.45714285714286</c:v>
                </c:pt>
                <c:pt idx="700">
                  <c:v>280.42857142857144</c:v>
                </c:pt>
                <c:pt idx="701">
                  <c:v>280.39999999999998</c:v>
                </c:pt>
                <c:pt idx="702">
                  <c:v>280.37142857142857</c:v>
                </c:pt>
                <c:pt idx="703">
                  <c:v>280.34285714285716</c:v>
                </c:pt>
                <c:pt idx="704">
                  <c:v>280.31428571428569</c:v>
                </c:pt>
                <c:pt idx="705">
                  <c:v>280.28571428571428</c:v>
                </c:pt>
                <c:pt idx="706">
                  <c:v>280.25714285714287</c:v>
                </c:pt>
                <c:pt idx="707">
                  <c:v>280.22857142857146</c:v>
                </c:pt>
                <c:pt idx="708">
                  <c:v>280.2</c:v>
                </c:pt>
                <c:pt idx="709">
                  <c:v>280.17142857142858</c:v>
                </c:pt>
                <c:pt idx="710">
                  <c:v>280.14285714285717</c:v>
                </c:pt>
                <c:pt idx="711">
                  <c:v>280.1142857142857</c:v>
                </c:pt>
                <c:pt idx="712">
                  <c:v>280.08571428571429</c:v>
                </c:pt>
                <c:pt idx="713">
                  <c:v>280.05714285714288</c:v>
                </c:pt>
                <c:pt idx="714">
                  <c:v>280.02857142857141</c:v>
                </c:pt>
                <c:pt idx="715">
                  <c:v>280</c:v>
                </c:pt>
                <c:pt idx="716">
                  <c:v>279.88965517241377</c:v>
                </c:pt>
                <c:pt idx="717">
                  <c:v>279.77931034482759</c:v>
                </c:pt>
                <c:pt idx="718">
                  <c:v>279.66896551724136</c:v>
                </c:pt>
                <c:pt idx="719">
                  <c:v>279.55862068965519</c:v>
                </c:pt>
                <c:pt idx="720">
                  <c:v>279.44827586206895</c:v>
                </c:pt>
                <c:pt idx="721">
                  <c:v>279.33793103448278</c:v>
                </c:pt>
                <c:pt idx="722">
                  <c:v>279.22758620689655</c:v>
                </c:pt>
                <c:pt idx="723">
                  <c:v>279.11724137931037</c:v>
                </c:pt>
                <c:pt idx="724">
                  <c:v>279.00689655172414</c:v>
                </c:pt>
                <c:pt idx="725">
                  <c:v>278.89655172413791</c:v>
                </c:pt>
                <c:pt idx="726">
                  <c:v>278.78620689655173</c:v>
                </c:pt>
                <c:pt idx="727">
                  <c:v>278.6758620689655</c:v>
                </c:pt>
                <c:pt idx="728">
                  <c:v>278.56551724137933</c:v>
                </c:pt>
                <c:pt idx="729">
                  <c:v>278.45517241379309</c:v>
                </c:pt>
                <c:pt idx="730">
                  <c:v>278.34482758620692</c:v>
                </c:pt>
                <c:pt idx="731">
                  <c:v>278.23448275862069</c:v>
                </c:pt>
                <c:pt idx="732">
                  <c:v>278.12413793103445</c:v>
                </c:pt>
                <c:pt idx="733">
                  <c:v>278.01379310344828</c:v>
                </c:pt>
                <c:pt idx="734">
                  <c:v>277.90344827586205</c:v>
                </c:pt>
                <c:pt idx="735">
                  <c:v>277.79310344827587</c:v>
                </c:pt>
                <c:pt idx="736">
                  <c:v>277.68275862068964</c:v>
                </c:pt>
                <c:pt idx="737">
                  <c:v>277.57241379310346</c:v>
                </c:pt>
                <c:pt idx="738">
                  <c:v>277.46206896551723</c:v>
                </c:pt>
                <c:pt idx="739">
                  <c:v>277.35172413793106</c:v>
                </c:pt>
                <c:pt idx="740">
                  <c:v>277.24137931034483</c:v>
                </c:pt>
                <c:pt idx="741">
                  <c:v>277.13103448275859</c:v>
                </c:pt>
                <c:pt idx="742">
                  <c:v>277.02068965517242</c:v>
                </c:pt>
                <c:pt idx="743">
                  <c:v>276.91034482758619</c:v>
                </c:pt>
                <c:pt idx="744">
                  <c:v>276.8</c:v>
                </c:pt>
                <c:pt idx="745">
                  <c:v>276.79500000000002</c:v>
                </c:pt>
                <c:pt idx="746">
                  <c:v>276.79000000000002</c:v>
                </c:pt>
                <c:pt idx="747">
                  <c:v>276.78500000000003</c:v>
                </c:pt>
                <c:pt idx="748">
                  <c:v>276.77999999999997</c:v>
                </c:pt>
                <c:pt idx="749">
                  <c:v>276.77499999999998</c:v>
                </c:pt>
                <c:pt idx="750">
                  <c:v>276.77</c:v>
                </c:pt>
                <c:pt idx="751">
                  <c:v>276.76499999999999</c:v>
                </c:pt>
                <c:pt idx="752">
                  <c:v>276.76</c:v>
                </c:pt>
                <c:pt idx="753">
                  <c:v>276.755</c:v>
                </c:pt>
                <c:pt idx="754">
                  <c:v>276.75</c:v>
                </c:pt>
                <c:pt idx="755">
                  <c:v>276.745</c:v>
                </c:pt>
                <c:pt idx="756">
                  <c:v>276.74</c:v>
                </c:pt>
                <c:pt idx="757">
                  <c:v>276.73500000000001</c:v>
                </c:pt>
                <c:pt idx="758">
                  <c:v>276.73</c:v>
                </c:pt>
                <c:pt idx="759">
                  <c:v>276.72500000000002</c:v>
                </c:pt>
                <c:pt idx="760">
                  <c:v>276.72000000000003</c:v>
                </c:pt>
                <c:pt idx="761">
                  <c:v>276.71499999999997</c:v>
                </c:pt>
                <c:pt idx="762">
                  <c:v>276.70999999999998</c:v>
                </c:pt>
                <c:pt idx="763">
                  <c:v>276.70499999999998</c:v>
                </c:pt>
                <c:pt idx="764">
                  <c:v>276.7</c:v>
                </c:pt>
                <c:pt idx="765">
                  <c:v>276.81111111111107</c:v>
                </c:pt>
                <c:pt idx="766">
                  <c:v>276.92222222222222</c:v>
                </c:pt>
                <c:pt idx="767">
                  <c:v>277.0333333333333</c:v>
                </c:pt>
                <c:pt idx="768">
                  <c:v>277.14444444444445</c:v>
                </c:pt>
                <c:pt idx="769">
                  <c:v>277.25555555555553</c:v>
                </c:pt>
                <c:pt idx="770">
                  <c:v>277.36666666666667</c:v>
                </c:pt>
                <c:pt idx="771">
                  <c:v>277.47777777777776</c:v>
                </c:pt>
                <c:pt idx="772">
                  <c:v>277.5888888888889</c:v>
                </c:pt>
                <c:pt idx="773">
                  <c:v>277.7</c:v>
                </c:pt>
                <c:pt idx="774">
                  <c:v>277.81111111111107</c:v>
                </c:pt>
                <c:pt idx="775">
                  <c:v>277.92222222222222</c:v>
                </c:pt>
                <c:pt idx="776">
                  <c:v>278.0333333333333</c:v>
                </c:pt>
                <c:pt idx="777">
                  <c:v>278.14444444444445</c:v>
                </c:pt>
                <c:pt idx="778">
                  <c:v>278.25555555555553</c:v>
                </c:pt>
                <c:pt idx="779">
                  <c:v>278.36666666666667</c:v>
                </c:pt>
                <c:pt idx="780">
                  <c:v>278.47777777777776</c:v>
                </c:pt>
                <c:pt idx="781">
                  <c:v>278.5888888888889</c:v>
                </c:pt>
                <c:pt idx="782">
                  <c:v>278.7</c:v>
                </c:pt>
                <c:pt idx="783">
                  <c:v>278.81111111111107</c:v>
                </c:pt>
                <c:pt idx="784">
                  <c:v>278.92222222222222</c:v>
                </c:pt>
                <c:pt idx="785">
                  <c:v>279.0333333333333</c:v>
                </c:pt>
                <c:pt idx="786">
                  <c:v>279.14444444444445</c:v>
                </c:pt>
                <c:pt idx="787">
                  <c:v>279.25555555555553</c:v>
                </c:pt>
                <c:pt idx="788">
                  <c:v>279.36666666666667</c:v>
                </c:pt>
                <c:pt idx="789">
                  <c:v>279.47777777777776</c:v>
                </c:pt>
                <c:pt idx="790">
                  <c:v>279.58888888888885</c:v>
                </c:pt>
                <c:pt idx="791">
                  <c:v>279.7</c:v>
                </c:pt>
                <c:pt idx="792">
                  <c:v>279.86399999999998</c:v>
                </c:pt>
                <c:pt idx="793">
                  <c:v>280.02799999999996</c:v>
                </c:pt>
                <c:pt idx="794">
                  <c:v>280.19200000000001</c:v>
                </c:pt>
                <c:pt idx="795">
                  <c:v>280.35599999999999</c:v>
                </c:pt>
                <c:pt idx="796">
                  <c:v>280.52</c:v>
                </c:pt>
                <c:pt idx="797">
                  <c:v>280.68399999999997</c:v>
                </c:pt>
                <c:pt idx="798">
                  <c:v>280.84800000000001</c:v>
                </c:pt>
                <c:pt idx="799">
                  <c:v>281.012</c:v>
                </c:pt>
                <c:pt idx="800">
                  <c:v>281.17599999999999</c:v>
                </c:pt>
                <c:pt idx="801">
                  <c:v>281.33999999999997</c:v>
                </c:pt>
                <c:pt idx="802">
                  <c:v>281.50400000000002</c:v>
                </c:pt>
                <c:pt idx="803">
                  <c:v>281.66800000000001</c:v>
                </c:pt>
                <c:pt idx="804">
                  <c:v>281.83199999999999</c:v>
                </c:pt>
                <c:pt idx="805">
                  <c:v>281.99599999999998</c:v>
                </c:pt>
                <c:pt idx="806">
                  <c:v>282.16000000000003</c:v>
                </c:pt>
                <c:pt idx="807">
                  <c:v>282.32400000000001</c:v>
                </c:pt>
                <c:pt idx="808">
                  <c:v>282.488</c:v>
                </c:pt>
                <c:pt idx="809">
                  <c:v>282.65199999999999</c:v>
                </c:pt>
                <c:pt idx="810">
                  <c:v>282.81600000000003</c:v>
                </c:pt>
                <c:pt idx="811">
                  <c:v>282.98</c:v>
                </c:pt>
                <c:pt idx="812">
                  <c:v>283.14400000000001</c:v>
                </c:pt>
                <c:pt idx="813">
                  <c:v>283.30799999999999</c:v>
                </c:pt>
                <c:pt idx="814">
                  <c:v>283.47200000000004</c:v>
                </c:pt>
                <c:pt idx="815">
                  <c:v>283.63600000000002</c:v>
                </c:pt>
                <c:pt idx="816">
                  <c:v>283.8</c:v>
                </c:pt>
                <c:pt idx="817">
                  <c:v>283.76956521739129</c:v>
                </c:pt>
                <c:pt idx="818">
                  <c:v>283.73913043478262</c:v>
                </c:pt>
                <c:pt idx="819">
                  <c:v>283.7086956521739</c:v>
                </c:pt>
                <c:pt idx="820">
                  <c:v>283.67826086956524</c:v>
                </c:pt>
                <c:pt idx="821">
                  <c:v>283.64782608695651</c:v>
                </c:pt>
                <c:pt idx="822">
                  <c:v>283.61739130434785</c:v>
                </c:pt>
                <c:pt idx="823">
                  <c:v>283.58695652173913</c:v>
                </c:pt>
                <c:pt idx="824">
                  <c:v>283.55652173913046</c:v>
                </c:pt>
                <c:pt idx="825">
                  <c:v>283.52608695652174</c:v>
                </c:pt>
                <c:pt idx="826">
                  <c:v>283.49565217391307</c:v>
                </c:pt>
                <c:pt idx="827">
                  <c:v>283.46521739130435</c:v>
                </c:pt>
                <c:pt idx="828">
                  <c:v>283.43478260869568</c:v>
                </c:pt>
                <c:pt idx="829">
                  <c:v>283.40434782608696</c:v>
                </c:pt>
                <c:pt idx="830">
                  <c:v>283.3739130434783</c:v>
                </c:pt>
                <c:pt idx="831">
                  <c:v>283.34347826086957</c:v>
                </c:pt>
                <c:pt idx="832">
                  <c:v>283.31304347826091</c:v>
                </c:pt>
                <c:pt idx="833">
                  <c:v>283.28260869565219</c:v>
                </c:pt>
                <c:pt idx="834">
                  <c:v>283.25217391304352</c:v>
                </c:pt>
                <c:pt idx="835">
                  <c:v>283.2217391304348</c:v>
                </c:pt>
                <c:pt idx="836">
                  <c:v>283.19130434782613</c:v>
                </c:pt>
                <c:pt idx="837">
                  <c:v>283.16086956521741</c:v>
                </c:pt>
                <c:pt idx="838">
                  <c:v>283.13043478260875</c:v>
                </c:pt>
                <c:pt idx="839">
                  <c:v>283.10000000000002</c:v>
                </c:pt>
                <c:pt idx="840">
                  <c:v>284.17500000000001</c:v>
                </c:pt>
                <c:pt idx="841">
                  <c:v>285.25</c:v>
                </c:pt>
                <c:pt idx="842">
                  <c:v>286.32499999999999</c:v>
                </c:pt>
                <c:pt idx="843">
                  <c:v>287.39999999999998</c:v>
                </c:pt>
                <c:pt idx="844">
                  <c:v>287.25</c:v>
                </c:pt>
                <c:pt idx="845">
                  <c:v>287.10000000000002</c:v>
                </c:pt>
                <c:pt idx="846">
                  <c:v>286.95</c:v>
                </c:pt>
                <c:pt idx="847">
                  <c:v>286.8</c:v>
                </c:pt>
                <c:pt idx="848">
                  <c:v>287</c:v>
                </c:pt>
                <c:pt idx="849">
                  <c:v>287.2</c:v>
                </c:pt>
                <c:pt idx="850">
                  <c:v>287.39999999999998</c:v>
                </c:pt>
                <c:pt idx="851">
                  <c:v>287.60000000000002</c:v>
                </c:pt>
                <c:pt idx="852">
                  <c:v>287.8</c:v>
                </c:pt>
                <c:pt idx="853">
                  <c:v>288</c:v>
                </c:pt>
                <c:pt idx="854">
                  <c:v>288.2</c:v>
                </c:pt>
                <c:pt idx="855">
                  <c:v>288.27333333333331</c:v>
                </c:pt>
                <c:pt idx="856">
                  <c:v>288.34666666666664</c:v>
                </c:pt>
                <c:pt idx="857">
                  <c:v>288.42</c:v>
                </c:pt>
                <c:pt idx="858">
                  <c:v>288.49333333333334</c:v>
                </c:pt>
                <c:pt idx="859">
                  <c:v>288.56666666666666</c:v>
                </c:pt>
                <c:pt idx="860">
                  <c:v>288.64</c:v>
                </c:pt>
                <c:pt idx="861">
                  <c:v>288.71333333333331</c:v>
                </c:pt>
                <c:pt idx="862">
                  <c:v>288.78666666666669</c:v>
                </c:pt>
                <c:pt idx="863">
                  <c:v>288.86</c:v>
                </c:pt>
                <c:pt idx="864">
                  <c:v>288.93333333333334</c:v>
                </c:pt>
                <c:pt idx="865">
                  <c:v>289.00666666666666</c:v>
                </c:pt>
                <c:pt idx="866">
                  <c:v>289.08</c:v>
                </c:pt>
                <c:pt idx="867">
                  <c:v>289.15333333333336</c:v>
                </c:pt>
                <c:pt idx="868">
                  <c:v>289.22666666666669</c:v>
                </c:pt>
                <c:pt idx="869">
                  <c:v>289.3</c:v>
                </c:pt>
                <c:pt idx="870">
                  <c:v>289.33999999999997</c:v>
                </c:pt>
                <c:pt idx="871">
                  <c:v>289.38</c:v>
                </c:pt>
                <c:pt idx="872">
                  <c:v>289.42</c:v>
                </c:pt>
                <c:pt idx="873">
                  <c:v>289.45999999999998</c:v>
                </c:pt>
                <c:pt idx="874">
                  <c:v>289.5</c:v>
                </c:pt>
                <c:pt idx="875">
                  <c:v>289.7</c:v>
                </c:pt>
                <c:pt idx="876">
                  <c:v>289.89999999999998</c:v>
                </c:pt>
                <c:pt idx="877">
                  <c:v>290.10000000000002</c:v>
                </c:pt>
                <c:pt idx="878">
                  <c:v>290.3</c:v>
                </c:pt>
                <c:pt idx="879">
                  <c:v>290.52222222222224</c:v>
                </c:pt>
                <c:pt idx="880">
                  <c:v>290.74444444444447</c:v>
                </c:pt>
                <c:pt idx="881">
                  <c:v>290.9666666666667</c:v>
                </c:pt>
                <c:pt idx="882">
                  <c:v>291.18888888888893</c:v>
                </c:pt>
                <c:pt idx="883">
                  <c:v>291.4111111111111</c:v>
                </c:pt>
                <c:pt idx="884">
                  <c:v>291.63333333333333</c:v>
                </c:pt>
                <c:pt idx="885">
                  <c:v>291.85555555555555</c:v>
                </c:pt>
                <c:pt idx="886">
                  <c:v>292.07777777777778</c:v>
                </c:pt>
                <c:pt idx="887">
                  <c:v>292.3</c:v>
                </c:pt>
                <c:pt idx="888">
                  <c:v>292.5916666666667</c:v>
                </c:pt>
                <c:pt idx="889">
                  <c:v>292.88333333333333</c:v>
                </c:pt>
                <c:pt idx="890">
                  <c:v>293.17500000000001</c:v>
                </c:pt>
                <c:pt idx="891">
                  <c:v>293.4666666666667</c:v>
                </c:pt>
                <c:pt idx="892">
                  <c:v>293.75833333333333</c:v>
                </c:pt>
                <c:pt idx="893">
                  <c:v>294.05</c:v>
                </c:pt>
                <c:pt idx="894">
                  <c:v>294.3416666666667</c:v>
                </c:pt>
                <c:pt idx="895">
                  <c:v>294.63333333333333</c:v>
                </c:pt>
                <c:pt idx="896">
                  <c:v>294.92500000000001</c:v>
                </c:pt>
                <c:pt idx="897">
                  <c:v>295.2166666666667</c:v>
                </c:pt>
                <c:pt idx="898">
                  <c:v>295.50833333333333</c:v>
                </c:pt>
                <c:pt idx="899">
                  <c:v>295.8</c:v>
                </c:pt>
                <c:pt idx="900">
                  <c:v>295.55</c:v>
                </c:pt>
                <c:pt idx="901">
                  <c:v>295.3</c:v>
                </c:pt>
                <c:pt idx="902">
                  <c:v>295.05</c:v>
                </c:pt>
                <c:pt idx="903">
                  <c:v>294.8</c:v>
                </c:pt>
                <c:pt idx="904">
                  <c:v>295.85000000000002</c:v>
                </c:pt>
                <c:pt idx="905">
                  <c:v>296.89999999999998</c:v>
                </c:pt>
                <c:pt idx="906">
                  <c:v>297.47500000000002</c:v>
                </c:pt>
                <c:pt idx="907">
                  <c:v>298.05</c:v>
                </c:pt>
                <c:pt idx="908">
                  <c:v>298.625</c:v>
                </c:pt>
                <c:pt idx="909">
                  <c:v>299.2</c:v>
                </c:pt>
                <c:pt idx="910">
                  <c:v>299.41666666666669</c:v>
                </c:pt>
                <c:pt idx="911">
                  <c:v>299.63333333333333</c:v>
                </c:pt>
                <c:pt idx="912">
                  <c:v>299.85000000000002</c:v>
                </c:pt>
                <c:pt idx="913">
                  <c:v>300.06666666666666</c:v>
                </c:pt>
                <c:pt idx="914">
                  <c:v>300.28333333333336</c:v>
                </c:pt>
                <c:pt idx="915">
                  <c:v>300.5</c:v>
                </c:pt>
                <c:pt idx="916">
                  <c:v>300.68333333333334</c:v>
                </c:pt>
                <c:pt idx="917">
                  <c:v>300.86666666666667</c:v>
                </c:pt>
                <c:pt idx="918">
                  <c:v>301.05</c:v>
                </c:pt>
                <c:pt idx="919">
                  <c:v>301.23333333333335</c:v>
                </c:pt>
                <c:pt idx="920">
                  <c:v>301.41666666666669</c:v>
                </c:pt>
                <c:pt idx="921">
                  <c:v>301.60000000000002</c:v>
                </c:pt>
                <c:pt idx="922">
                  <c:v>302.25</c:v>
                </c:pt>
                <c:pt idx="923">
                  <c:v>302.89999999999998</c:v>
                </c:pt>
                <c:pt idx="924">
                  <c:v>303.55</c:v>
                </c:pt>
                <c:pt idx="925">
                  <c:v>304.2</c:v>
                </c:pt>
                <c:pt idx="926">
                  <c:v>304.85000000000002</c:v>
                </c:pt>
                <c:pt idx="927">
                  <c:v>305.5</c:v>
                </c:pt>
                <c:pt idx="928">
                  <c:v>305.63749999999999</c:v>
                </c:pt>
                <c:pt idx="929">
                  <c:v>305.77499999999998</c:v>
                </c:pt>
                <c:pt idx="930">
                  <c:v>305.91250000000002</c:v>
                </c:pt>
                <c:pt idx="931">
                  <c:v>306.05</c:v>
                </c:pt>
                <c:pt idx="932">
                  <c:v>306.1875</c:v>
                </c:pt>
                <c:pt idx="933">
                  <c:v>306.32499999999999</c:v>
                </c:pt>
                <c:pt idx="934">
                  <c:v>306.46249999999998</c:v>
                </c:pt>
                <c:pt idx="935">
                  <c:v>306.60000000000002</c:v>
                </c:pt>
                <c:pt idx="936">
                  <c:v>306.76249999999999</c:v>
                </c:pt>
                <c:pt idx="937">
                  <c:v>306.92500000000001</c:v>
                </c:pt>
                <c:pt idx="938">
                  <c:v>307.08749999999998</c:v>
                </c:pt>
                <c:pt idx="939">
                  <c:v>307.25</c:v>
                </c:pt>
                <c:pt idx="940">
                  <c:v>307.41250000000002</c:v>
                </c:pt>
                <c:pt idx="941">
                  <c:v>307.57499999999999</c:v>
                </c:pt>
                <c:pt idx="942">
                  <c:v>307.73750000000001</c:v>
                </c:pt>
                <c:pt idx="943">
                  <c:v>307.89999999999998</c:v>
                </c:pt>
                <c:pt idx="944">
                  <c:v>308.38</c:v>
                </c:pt>
                <c:pt idx="945">
                  <c:v>308.86</c:v>
                </c:pt>
                <c:pt idx="946">
                  <c:v>309.33999999999997</c:v>
                </c:pt>
                <c:pt idx="947">
                  <c:v>309.82</c:v>
                </c:pt>
                <c:pt idx="948">
                  <c:v>310.3</c:v>
                </c:pt>
                <c:pt idx="949">
                  <c:v>310.77999999999997</c:v>
                </c:pt>
                <c:pt idx="950">
                  <c:v>311.26</c:v>
                </c:pt>
                <c:pt idx="951">
                  <c:v>311.74</c:v>
                </c:pt>
                <c:pt idx="952">
                  <c:v>312.22000000000003</c:v>
                </c:pt>
                <c:pt idx="953">
                  <c:v>312.7</c:v>
                </c:pt>
                <c:pt idx="954">
                  <c:v>313.21666666666664</c:v>
                </c:pt>
                <c:pt idx="955">
                  <c:v>313.73333333333335</c:v>
                </c:pt>
                <c:pt idx="956">
                  <c:v>314.25</c:v>
                </c:pt>
                <c:pt idx="957">
                  <c:v>314.76666666666665</c:v>
                </c:pt>
                <c:pt idx="958">
                  <c:v>315.28333333333336</c:v>
                </c:pt>
                <c:pt idx="959">
                  <c:v>315.98</c:v>
                </c:pt>
                <c:pt idx="960" formatCode="0.00">
                  <c:v>316.91000000000003</c:v>
                </c:pt>
                <c:pt idx="961" formatCode="0.00">
                  <c:v>317.64</c:v>
                </c:pt>
                <c:pt idx="962" formatCode="0.00">
                  <c:v>318.45</c:v>
                </c:pt>
                <c:pt idx="963" formatCode="0.00">
                  <c:v>318.99</c:v>
                </c:pt>
                <c:pt idx="964" formatCode="0.00">
                  <c:v>319.62</c:v>
                </c:pt>
                <c:pt idx="965" formatCode="0.00">
                  <c:v>320.04000000000002</c:v>
                </c:pt>
                <c:pt idx="966" formatCode="0.00">
                  <c:v>321.38</c:v>
                </c:pt>
                <c:pt idx="967" formatCode="0.00">
                  <c:v>322.16000000000003</c:v>
                </c:pt>
                <c:pt idx="968" formatCode="0.00">
                  <c:v>323.04000000000002</c:v>
                </c:pt>
                <c:pt idx="969" formatCode="0.00">
                  <c:v>324.62</c:v>
                </c:pt>
                <c:pt idx="970" formatCode="0.00">
                  <c:v>325.68</c:v>
                </c:pt>
                <c:pt idx="971" formatCode="0.00">
                  <c:v>326.32</c:v>
                </c:pt>
                <c:pt idx="972" formatCode="0.00">
                  <c:v>327.45</c:v>
                </c:pt>
                <c:pt idx="973" formatCode="0.00">
                  <c:v>329.68</c:v>
                </c:pt>
                <c:pt idx="974" formatCode="0.00">
                  <c:v>330.17</c:v>
                </c:pt>
                <c:pt idx="975" formatCode="0.00">
                  <c:v>331.08</c:v>
                </c:pt>
                <c:pt idx="976" formatCode="0.00">
                  <c:v>332.05</c:v>
                </c:pt>
                <c:pt idx="977" formatCode="0.00">
                  <c:v>333.78</c:v>
                </c:pt>
                <c:pt idx="978" formatCode="0.00">
                  <c:v>335.41</c:v>
                </c:pt>
                <c:pt idx="979" formatCode="0.00">
                  <c:v>336.78</c:v>
                </c:pt>
                <c:pt idx="980" formatCode="0.00">
                  <c:v>338.68</c:v>
                </c:pt>
                <c:pt idx="981" formatCode="0.00">
                  <c:v>340.11</c:v>
                </c:pt>
                <c:pt idx="982" formatCode="0.00">
                  <c:v>341.22</c:v>
                </c:pt>
                <c:pt idx="983" formatCode="0.00">
                  <c:v>342.84</c:v>
                </c:pt>
                <c:pt idx="984" formatCode="0.00">
                  <c:v>344.41</c:v>
                </c:pt>
                <c:pt idx="985" formatCode="0.00">
                  <c:v>345.87</c:v>
                </c:pt>
                <c:pt idx="986" formatCode="0.00">
                  <c:v>347.19</c:v>
                </c:pt>
                <c:pt idx="987" formatCode="0.00">
                  <c:v>348.98</c:v>
                </c:pt>
                <c:pt idx="988" formatCode="0.00">
                  <c:v>351.45</c:v>
                </c:pt>
                <c:pt idx="989" formatCode="0.00">
                  <c:v>352.9</c:v>
                </c:pt>
                <c:pt idx="990" formatCode="0.00">
                  <c:v>354.16</c:v>
                </c:pt>
                <c:pt idx="991" formatCode="0.00">
                  <c:v>355.48</c:v>
                </c:pt>
                <c:pt idx="992" formatCode="0.00">
                  <c:v>356.27</c:v>
                </c:pt>
                <c:pt idx="993" formatCode="0.00">
                  <c:v>356.95</c:v>
                </c:pt>
                <c:pt idx="994" formatCode="0.00">
                  <c:v>358.64</c:v>
                </c:pt>
                <c:pt idx="995" formatCode="0.00">
                  <c:v>360.62</c:v>
                </c:pt>
                <c:pt idx="996" formatCode="0.00">
                  <c:v>362.36</c:v>
                </c:pt>
                <c:pt idx="997" formatCode="0.00">
                  <c:v>363.47</c:v>
                </c:pt>
                <c:pt idx="998" formatCode="0.00">
                  <c:v>366.5</c:v>
                </c:pt>
                <c:pt idx="999" formatCode="0.00">
                  <c:v>368.14</c:v>
                </c:pt>
                <c:pt idx="1000" formatCode="0.00">
                  <c:v>369.4</c:v>
                </c:pt>
                <c:pt idx="1001" formatCode="0.00">
                  <c:v>371.07</c:v>
                </c:pt>
                <c:pt idx="1002" formatCode="0.00">
                  <c:v>373.17</c:v>
                </c:pt>
                <c:pt idx="1003" formatCode="0.00">
                  <c:v>375.78</c:v>
                </c:pt>
                <c:pt idx="1004" formatCode="0.00">
                  <c:v>377.52</c:v>
                </c:pt>
                <c:pt idx="1005" formatCode="0.00">
                  <c:v>379.76</c:v>
                </c:pt>
                <c:pt idx="1006" formatCode="0.00">
                  <c:v>381.85</c:v>
                </c:pt>
                <c:pt idx="1007" formatCode="0.00">
                  <c:v>383.71</c:v>
                </c:pt>
                <c:pt idx="1008" formatCode="0.00">
                  <c:v>385.57</c:v>
                </c:pt>
                <c:pt idx="1009" formatCode="0.00">
                  <c:v>387.35</c:v>
                </c:pt>
              </c:numCache>
            </c:numRef>
          </c:yVal>
          <c:smooth val="0"/>
          <c:extLst>
            <c:ext xmlns:c16="http://schemas.microsoft.com/office/drawing/2014/chart" uri="{C3380CC4-5D6E-409C-BE32-E72D297353CC}">
              <c16:uniqueId val="{00000000-88E6-42FE-962D-732AB7FD6F07}"/>
            </c:ext>
          </c:extLst>
        </c:ser>
        <c:dLbls>
          <c:showLegendKey val="0"/>
          <c:showVal val="0"/>
          <c:showCatName val="0"/>
          <c:showSerName val="0"/>
          <c:showPercent val="0"/>
          <c:showBubbleSize val="0"/>
        </c:dLbls>
        <c:axId val="1576715103"/>
        <c:axId val="1"/>
      </c:scatterChart>
      <c:valAx>
        <c:axId val="1576715103"/>
        <c:scaling>
          <c:orientation val="minMax"/>
          <c:max val="2050"/>
          <c:min val="1000"/>
        </c:scaling>
        <c:delete val="0"/>
        <c:axPos val="b"/>
        <c:title>
          <c:tx>
            <c:rich>
              <a:bodyPr/>
              <a:lstStyle/>
              <a:p>
                <a:pPr>
                  <a:defRPr sz="1000" b="0" i="1" u="none" strike="noStrike" baseline="0">
                    <a:solidFill>
                      <a:srgbClr val="000000"/>
                    </a:solidFill>
                    <a:latin typeface="Arial"/>
                    <a:ea typeface="Arial"/>
                    <a:cs typeface="Arial"/>
                  </a:defRPr>
                </a:pPr>
                <a:r>
                  <a:rPr lang="en-US"/>
                  <a:t>Source: NOAA/ESRL; Worldwatch</a:t>
                </a:r>
              </a:p>
            </c:rich>
          </c:tx>
          <c:layout>
            <c:manualLayout>
              <c:xMode val="edge"/>
              <c:yMode val="edge"/>
              <c:x val="0.36052202283849921"/>
              <c:y val="0.9439071566731140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crossBetween val="midCat"/>
        <c:majorUnit val="100"/>
      </c:valAx>
      <c:valAx>
        <c:axId val="1"/>
        <c:scaling>
          <c:orientation val="minMax"/>
          <c:max val="400"/>
          <c:min val="25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Arial"/>
                    <a:ea typeface="Arial"/>
                    <a:cs typeface="Arial"/>
                  </a:defRPr>
                </a:pPr>
                <a:r>
                  <a:rPr lang="en-US"/>
                  <a:t>Parts per Million by Volume     .</a:t>
                </a:r>
              </a:p>
            </c:rich>
          </c:tx>
          <c:layout>
            <c:manualLayout>
              <c:xMode val="edge"/>
              <c:yMode val="edge"/>
              <c:x val="1.1419249592169658E-2"/>
              <c:y val="0.290135396518375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76715103"/>
        <c:crosses val="autoZero"/>
        <c:crossBetween val="midCat"/>
      </c:valAx>
      <c:spPr>
        <a:solidFill>
          <a:srgbClr val="FFFFFF"/>
        </a:solidFill>
        <a:ln w="12700">
          <a:solidFill>
            <a:srgbClr val="808080"/>
          </a:solidFill>
          <a:prstDash val="solid"/>
        </a:ln>
      </c:spPr>
    </c:plotArea>
    <c:plotVisOnly val="1"/>
    <c:dispBlanksAs val="gap"/>
    <c:showDLblsOverMax val="0"/>
  </c:chart>
  <c:spPr>
    <a:noFill/>
    <a:ln w="6350">
      <a:noFill/>
    </a:ln>
  </c:spPr>
  <c:txPr>
    <a:bodyPr/>
    <a:lstStyle/>
    <a:p>
      <a:pPr>
        <a:defRPr sz="800" b="0" i="0" u="none" strike="noStrike" baseline="0">
          <a:solidFill>
            <a:srgbClr val="000000"/>
          </a:solidFill>
          <a:latin typeface="Arial"/>
          <a:ea typeface="Arial"/>
          <a:cs typeface="Arial"/>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a:ea typeface="Arial"/>
                <a:cs typeface="Arial"/>
              </a:defRPr>
            </a:pPr>
            <a:r>
              <a:rPr lang="en-US"/>
              <a:t>Global Average Temperature, 1880-2009</a:t>
            </a:r>
          </a:p>
        </c:rich>
      </c:tx>
      <c:layout>
        <c:manualLayout>
          <c:xMode val="edge"/>
          <c:yMode val="edge"/>
          <c:x val="0.21044045676998369"/>
          <c:y val="1.9342359767891684E-2"/>
        </c:manualLayout>
      </c:layout>
      <c:overlay val="0"/>
      <c:spPr>
        <a:noFill/>
        <a:ln w="25400">
          <a:noFill/>
        </a:ln>
      </c:spPr>
    </c:title>
    <c:autoTitleDeleted val="0"/>
    <c:plotArea>
      <c:layout>
        <c:manualLayout>
          <c:layoutTarget val="inner"/>
          <c:xMode val="edge"/>
          <c:yMode val="edge"/>
          <c:x val="0.11745513866231648"/>
          <c:y val="0.14313346228239845"/>
          <c:w val="0.84013050570962478"/>
          <c:h val="0.73307543520309482"/>
        </c:manualLayout>
      </c:layout>
      <c:scatterChart>
        <c:scatterStyle val="lineMarker"/>
        <c:varyColors val="0"/>
        <c:ser>
          <c:idx val="0"/>
          <c:order val="0"/>
          <c:spPr>
            <a:ln w="12700">
              <a:solidFill>
                <a:srgbClr val="000000"/>
              </a:solidFill>
              <a:prstDash val="solid"/>
            </a:ln>
          </c:spPr>
          <c:marker>
            <c:symbol val="none"/>
          </c:marker>
          <c:xVal>
            <c:numRef>
              <c:f>Temperature!$A$6:$A$135</c:f>
              <c:numCache>
                <c:formatCode>General</c:formatCode>
                <c:ptCount val="130"/>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numCache>
            </c:numRef>
          </c:xVal>
          <c:yVal>
            <c:numRef>
              <c:f>Temperature!$B$6:$B$135</c:f>
              <c:numCache>
                <c:formatCode>0.00</c:formatCode>
                <c:ptCount val="130"/>
                <c:pt idx="0">
                  <c:v>13.72</c:v>
                </c:pt>
                <c:pt idx="1">
                  <c:v>13.79</c:v>
                </c:pt>
                <c:pt idx="2">
                  <c:v>13.74</c:v>
                </c:pt>
                <c:pt idx="3">
                  <c:v>13.73</c:v>
                </c:pt>
                <c:pt idx="4">
                  <c:v>13.68</c:v>
                </c:pt>
                <c:pt idx="5">
                  <c:v>13.68</c:v>
                </c:pt>
                <c:pt idx="6">
                  <c:v>13.71</c:v>
                </c:pt>
                <c:pt idx="7">
                  <c:v>13.64</c:v>
                </c:pt>
                <c:pt idx="8">
                  <c:v>13.73</c:v>
                </c:pt>
                <c:pt idx="9">
                  <c:v>13.83</c:v>
                </c:pt>
                <c:pt idx="10">
                  <c:v>13.61</c:v>
                </c:pt>
                <c:pt idx="11">
                  <c:v>13.72</c:v>
                </c:pt>
                <c:pt idx="12">
                  <c:v>13.68</c:v>
                </c:pt>
                <c:pt idx="13">
                  <c:v>13.67</c:v>
                </c:pt>
                <c:pt idx="14">
                  <c:v>13.67</c:v>
                </c:pt>
                <c:pt idx="15">
                  <c:v>13.75</c:v>
                </c:pt>
                <c:pt idx="16">
                  <c:v>13.86</c:v>
                </c:pt>
                <c:pt idx="17">
                  <c:v>13.89</c:v>
                </c:pt>
                <c:pt idx="18">
                  <c:v>13.74</c:v>
                </c:pt>
                <c:pt idx="19">
                  <c:v>13.84</c:v>
                </c:pt>
                <c:pt idx="20">
                  <c:v>13.92</c:v>
                </c:pt>
                <c:pt idx="21">
                  <c:v>13.85</c:v>
                </c:pt>
                <c:pt idx="22">
                  <c:v>13.75</c:v>
                </c:pt>
                <c:pt idx="23">
                  <c:v>13.7</c:v>
                </c:pt>
                <c:pt idx="24">
                  <c:v>13.65</c:v>
                </c:pt>
                <c:pt idx="25">
                  <c:v>13.76</c:v>
                </c:pt>
                <c:pt idx="26">
                  <c:v>13.81</c:v>
                </c:pt>
                <c:pt idx="27">
                  <c:v>13.61</c:v>
                </c:pt>
                <c:pt idx="28">
                  <c:v>13.67</c:v>
                </c:pt>
                <c:pt idx="29">
                  <c:v>13.65</c:v>
                </c:pt>
                <c:pt idx="30">
                  <c:v>13.67</c:v>
                </c:pt>
                <c:pt idx="31">
                  <c:v>13.66</c:v>
                </c:pt>
                <c:pt idx="32">
                  <c:v>13.68</c:v>
                </c:pt>
                <c:pt idx="33">
                  <c:v>13.7</c:v>
                </c:pt>
                <c:pt idx="34">
                  <c:v>13.85</c:v>
                </c:pt>
                <c:pt idx="35">
                  <c:v>13.9</c:v>
                </c:pt>
                <c:pt idx="36">
                  <c:v>13.7</c:v>
                </c:pt>
                <c:pt idx="37">
                  <c:v>13.61</c:v>
                </c:pt>
                <c:pt idx="38">
                  <c:v>13.67</c:v>
                </c:pt>
                <c:pt idx="39">
                  <c:v>13.8</c:v>
                </c:pt>
                <c:pt idx="40">
                  <c:v>13.81</c:v>
                </c:pt>
                <c:pt idx="41">
                  <c:v>13.85</c:v>
                </c:pt>
                <c:pt idx="42">
                  <c:v>13.74</c:v>
                </c:pt>
                <c:pt idx="43">
                  <c:v>13.78</c:v>
                </c:pt>
                <c:pt idx="44">
                  <c:v>13.78</c:v>
                </c:pt>
                <c:pt idx="45">
                  <c:v>13.83</c:v>
                </c:pt>
                <c:pt idx="46">
                  <c:v>13.98</c:v>
                </c:pt>
                <c:pt idx="47">
                  <c:v>13.85</c:v>
                </c:pt>
                <c:pt idx="48">
                  <c:v>13.87</c:v>
                </c:pt>
                <c:pt idx="49">
                  <c:v>13.74</c:v>
                </c:pt>
                <c:pt idx="50">
                  <c:v>13.92</c:v>
                </c:pt>
                <c:pt idx="51">
                  <c:v>13.98</c:v>
                </c:pt>
                <c:pt idx="52">
                  <c:v>13.92</c:v>
                </c:pt>
                <c:pt idx="53">
                  <c:v>13.81</c:v>
                </c:pt>
                <c:pt idx="54">
                  <c:v>13.93</c:v>
                </c:pt>
                <c:pt idx="55">
                  <c:v>13.88</c:v>
                </c:pt>
                <c:pt idx="56">
                  <c:v>13.95</c:v>
                </c:pt>
                <c:pt idx="57">
                  <c:v>14.07</c:v>
                </c:pt>
                <c:pt idx="58">
                  <c:v>14.1</c:v>
                </c:pt>
                <c:pt idx="59">
                  <c:v>14.01</c:v>
                </c:pt>
                <c:pt idx="60">
                  <c:v>14.04</c:v>
                </c:pt>
                <c:pt idx="61">
                  <c:v>14.1</c:v>
                </c:pt>
                <c:pt idx="62">
                  <c:v>14.03</c:v>
                </c:pt>
                <c:pt idx="63">
                  <c:v>14.09</c:v>
                </c:pt>
                <c:pt idx="64">
                  <c:v>14.19</c:v>
                </c:pt>
                <c:pt idx="65">
                  <c:v>14.06</c:v>
                </c:pt>
                <c:pt idx="66">
                  <c:v>13.95</c:v>
                </c:pt>
                <c:pt idx="67">
                  <c:v>14</c:v>
                </c:pt>
                <c:pt idx="68">
                  <c:v>13.96</c:v>
                </c:pt>
                <c:pt idx="69">
                  <c:v>13.93</c:v>
                </c:pt>
                <c:pt idx="70">
                  <c:v>13.84</c:v>
                </c:pt>
                <c:pt idx="71">
                  <c:v>13.96</c:v>
                </c:pt>
                <c:pt idx="72">
                  <c:v>14.03</c:v>
                </c:pt>
                <c:pt idx="73">
                  <c:v>14.11</c:v>
                </c:pt>
                <c:pt idx="74">
                  <c:v>13.9</c:v>
                </c:pt>
                <c:pt idx="75">
                  <c:v>13.9</c:v>
                </c:pt>
                <c:pt idx="76">
                  <c:v>13.83</c:v>
                </c:pt>
                <c:pt idx="77">
                  <c:v>14.08</c:v>
                </c:pt>
                <c:pt idx="78">
                  <c:v>14.08</c:v>
                </c:pt>
                <c:pt idx="79">
                  <c:v>14.06</c:v>
                </c:pt>
                <c:pt idx="80">
                  <c:v>13.99</c:v>
                </c:pt>
                <c:pt idx="81">
                  <c:v>14.07</c:v>
                </c:pt>
                <c:pt idx="82">
                  <c:v>14.04</c:v>
                </c:pt>
                <c:pt idx="83">
                  <c:v>14.08</c:v>
                </c:pt>
                <c:pt idx="84">
                  <c:v>13.79</c:v>
                </c:pt>
                <c:pt idx="85">
                  <c:v>13.89</c:v>
                </c:pt>
                <c:pt idx="86">
                  <c:v>13.97</c:v>
                </c:pt>
                <c:pt idx="87">
                  <c:v>13.99</c:v>
                </c:pt>
                <c:pt idx="88">
                  <c:v>13.96</c:v>
                </c:pt>
                <c:pt idx="89">
                  <c:v>14.08</c:v>
                </c:pt>
                <c:pt idx="90">
                  <c:v>14.03</c:v>
                </c:pt>
                <c:pt idx="91">
                  <c:v>13.9</c:v>
                </c:pt>
                <c:pt idx="92">
                  <c:v>14</c:v>
                </c:pt>
                <c:pt idx="93">
                  <c:v>14.14</c:v>
                </c:pt>
                <c:pt idx="94">
                  <c:v>13.92</c:v>
                </c:pt>
                <c:pt idx="95">
                  <c:v>13.95</c:v>
                </c:pt>
                <c:pt idx="96">
                  <c:v>13.84</c:v>
                </c:pt>
                <c:pt idx="97">
                  <c:v>14.12</c:v>
                </c:pt>
                <c:pt idx="98">
                  <c:v>14.01</c:v>
                </c:pt>
                <c:pt idx="99">
                  <c:v>14.08</c:v>
                </c:pt>
                <c:pt idx="100">
                  <c:v>14.19</c:v>
                </c:pt>
                <c:pt idx="101">
                  <c:v>14.26</c:v>
                </c:pt>
                <c:pt idx="102">
                  <c:v>14.04</c:v>
                </c:pt>
                <c:pt idx="103">
                  <c:v>14.25</c:v>
                </c:pt>
                <c:pt idx="104">
                  <c:v>14.09</c:v>
                </c:pt>
                <c:pt idx="105">
                  <c:v>14.04</c:v>
                </c:pt>
                <c:pt idx="106">
                  <c:v>14.12</c:v>
                </c:pt>
                <c:pt idx="107">
                  <c:v>14.27</c:v>
                </c:pt>
                <c:pt idx="108">
                  <c:v>14.31</c:v>
                </c:pt>
                <c:pt idx="109">
                  <c:v>14.19</c:v>
                </c:pt>
                <c:pt idx="110">
                  <c:v>14.36</c:v>
                </c:pt>
                <c:pt idx="111">
                  <c:v>14.35</c:v>
                </c:pt>
                <c:pt idx="112">
                  <c:v>14.13</c:v>
                </c:pt>
                <c:pt idx="113">
                  <c:v>14.13</c:v>
                </c:pt>
                <c:pt idx="114">
                  <c:v>14.23</c:v>
                </c:pt>
                <c:pt idx="115">
                  <c:v>14.37</c:v>
                </c:pt>
                <c:pt idx="116">
                  <c:v>14.29</c:v>
                </c:pt>
                <c:pt idx="117">
                  <c:v>14.39</c:v>
                </c:pt>
                <c:pt idx="118">
                  <c:v>14.56</c:v>
                </c:pt>
                <c:pt idx="119">
                  <c:v>14.32</c:v>
                </c:pt>
                <c:pt idx="120">
                  <c:v>14.33</c:v>
                </c:pt>
                <c:pt idx="121">
                  <c:v>14.47</c:v>
                </c:pt>
                <c:pt idx="122">
                  <c:v>14.56</c:v>
                </c:pt>
                <c:pt idx="123">
                  <c:v>14.55</c:v>
                </c:pt>
                <c:pt idx="124">
                  <c:v>14.48</c:v>
                </c:pt>
                <c:pt idx="125">
                  <c:v>14.63</c:v>
                </c:pt>
                <c:pt idx="126">
                  <c:v>14.55</c:v>
                </c:pt>
                <c:pt idx="127">
                  <c:v>14.58</c:v>
                </c:pt>
                <c:pt idx="128">
                  <c:v>14.44</c:v>
                </c:pt>
                <c:pt idx="129">
                  <c:v>14.57</c:v>
                </c:pt>
              </c:numCache>
            </c:numRef>
          </c:yVal>
          <c:smooth val="0"/>
          <c:extLst>
            <c:ext xmlns:c16="http://schemas.microsoft.com/office/drawing/2014/chart" uri="{C3380CC4-5D6E-409C-BE32-E72D297353CC}">
              <c16:uniqueId val="{00000000-C46C-49D9-83D8-CB854E1140E7}"/>
            </c:ext>
          </c:extLst>
        </c:ser>
        <c:dLbls>
          <c:showLegendKey val="0"/>
          <c:showVal val="0"/>
          <c:showCatName val="0"/>
          <c:showSerName val="0"/>
          <c:showPercent val="0"/>
          <c:showBubbleSize val="0"/>
        </c:dLbls>
        <c:axId val="1576712607"/>
        <c:axId val="1"/>
      </c:scatterChart>
      <c:valAx>
        <c:axId val="1576712607"/>
        <c:scaling>
          <c:orientation val="minMax"/>
          <c:max val="2010"/>
          <c:min val="1880"/>
        </c:scaling>
        <c:delete val="0"/>
        <c:axPos val="b"/>
        <c:title>
          <c:tx>
            <c:rich>
              <a:bodyPr/>
              <a:lstStyle/>
              <a:p>
                <a:pPr>
                  <a:defRPr sz="1000" b="0" i="1" u="none" strike="noStrike" baseline="0">
                    <a:solidFill>
                      <a:srgbClr val="000000"/>
                    </a:solidFill>
                    <a:latin typeface="Arial"/>
                    <a:ea typeface="Arial"/>
                    <a:cs typeface="Arial"/>
                  </a:defRPr>
                </a:pPr>
                <a:r>
                  <a:rPr lang="en-US"/>
                  <a:t>Source: NASA GISS</a:t>
                </a:r>
              </a:p>
            </c:rich>
          </c:tx>
          <c:layout>
            <c:manualLayout>
              <c:xMode val="edge"/>
              <c:yMode val="edge"/>
              <c:x val="0.43066884176182707"/>
              <c:y val="0.9439071566731140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in val="13"/>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Arial"/>
                    <a:ea typeface="Arial"/>
                    <a:cs typeface="Arial"/>
                  </a:defRPr>
                </a:pPr>
                <a:r>
                  <a:rPr lang="en-US"/>
                  <a:t>Degrees Celsius</a:t>
                </a:r>
              </a:p>
            </c:rich>
          </c:tx>
          <c:layout>
            <c:manualLayout>
              <c:xMode val="edge"/>
              <c:yMode val="edge"/>
              <c:x val="1.6313213703099509E-2"/>
              <c:y val="0.40038684719535783"/>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76712607"/>
        <c:crosses val="autoZero"/>
        <c:crossBetween val="midCat"/>
        <c:majorUnit val="0.5"/>
      </c:valAx>
      <c:spPr>
        <a:solidFill>
          <a:srgbClr val="FFFFFF"/>
        </a:solidFill>
        <a:ln w="12700">
          <a:solidFill>
            <a:srgbClr val="808080"/>
          </a:solidFill>
          <a:prstDash val="solid"/>
        </a:ln>
      </c:spPr>
    </c:plotArea>
    <c:plotVisOnly val="1"/>
    <c:dispBlanksAs val="gap"/>
    <c:showDLblsOverMax val="0"/>
  </c:chart>
  <c:spPr>
    <a:noFill/>
    <a:ln w="6350">
      <a:noFill/>
    </a:ln>
  </c:spPr>
  <c:txPr>
    <a:bodyPr/>
    <a:lstStyle/>
    <a:p>
      <a:pPr>
        <a:defRPr sz="800" b="0" i="0" u="none" strike="noStrike" baseline="0">
          <a:solidFill>
            <a:srgbClr val="000000"/>
          </a:solidFill>
          <a:latin typeface="Arial"/>
          <a:ea typeface="Arial"/>
          <a:cs typeface="Arial"/>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a:ea typeface="Arial"/>
                <a:cs typeface="Arial"/>
              </a:defRPr>
            </a:pPr>
            <a:r>
              <a:rPr lang="en-US"/>
              <a:t>Net Carbon Emissions from Land Use Change Worldwide, 1850-2005</a:t>
            </a:r>
          </a:p>
        </c:rich>
      </c:tx>
      <c:layout>
        <c:manualLayout>
          <c:xMode val="edge"/>
          <c:yMode val="edge"/>
          <c:x val="0.10989010989010989"/>
          <c:y val="1.9342359767891684E-2"/>
        </c:manualLayout>
      </c:layout>
      <c:overlay val="0"/>
      <c:spPr>
        <a:noFill/>
        <a:ln w="25400">
          <a:noFill/>
        </a:ln>
      </c:spPr>
    </c:title>
    <c:autoTitleDeleted val="0"/>
    <c:plotArea>
      <c:layout>
        <c:manualLayout>
          <c:layoutTarget val="inner"/>
          <c:xMode val="edge"/>
          <c:yMode val="edge"/>
          <c:x val="0.12558869701726844"/>
          <c:y val="0.1895551257253385"/>
          <c:w val="0.83359497645211933"/>
          <c:h val="0.68471953578336553"/>
        </c:manualLayout>
      </c:layout>
      <c:scatterChart>
        <c:scatterStyle val="lineMarker"/>
        <c:varyColors val="0"/>
        <c:ser>
          <c:idx val="0"/>
          <c:order val="0"/>
          <c:tx>
            <c:v>World</c:v>
          </c:tx>
          <c:spPr>
            <a:ln w="12700">
              <a:solidFill>
                <a:srgbClr val="000080"/>
              </a:solidFill>
              <a:prstDash val="solid"/>
            </a:ln>
          </c:spPr>
          <c:marker>
            <c:symbol val="none"/>
          </c:marker>
          <c:xVal>
            <c:numRef>
              <c:f>'LUC Carbon'!$A$6:$A$161</c:f>
              <c:numCache>
                <c:formatCode>General</c:formatCode>
                <c:ptCount val="156"/>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numCache>
            </c:numRef>
          </c:xVal>
          <c:yVal>
            <c:numRef>
              <c:f>'LUC Carbon'!$L$6:$L$161</c:f>
              <c:numCache>
                <c:formatCode>#,##0.0</c:formatCode>
                <c:ptCount val="156"/>
                <c:pt idx="0">
                  <c:v>500.6</c:v>
                </c:pt>
                <c:pt idx="1">
                  <c:v>492.7</c:v>
                </c:pt>
                <c:pt idx="2">
                  <c:v>548.5</c:v>
                </c:pt>
                <c:pt idx="3">
                  <c:v>546.79999999999995</c:v>
                </c:pt>
                <c:pt idx="4">
                  <c:v>544.79999999999995</c:v>
                </c:pt>
                <c:pt idx="5">
                  <c:v>542.1</c:v>
                </c:pt>
                <c:pt idx="6">
                  <c:v>547.70000000000005</c:v>
                </c:pt>
                <c:pt idx="7">
                  <c:v>553.29999999999995</c:v>
                </c:pt>
                <c:pt idx="8">
                  <c:v>558.6</c:v>
                </c:pt>
                <c:pt idx="9">
                  <c:v>564</c:v>
                </c:pt>
                <c:pt idx="10">
                  <c:v>569</c:v>
                </c:pt>
                <c:pt idx="11">
                  <c:v>579.6</c:v>
                </c:pt>
                <c:pt idx="12">
                  <c:v>520.9</c:v>
                </c:pt>
                <c:pt idx="13">
                  <c:v>521.1</c:v>
                </c:pt>
                <c:pt idx="14">
                  <c:v>521.6</c:v>
                </c:pt>
                <c:pt idx="15">
                  <c:v>522.4</c:v>
                </c:pt>
                <c:pt idx="16">
                  <c:v>522.5</c:v>
                </c:pt>
                <c:pt idx="17">
                  <c:v>520.79999999999995</c:v>
                </c:pt>
                <c:pt idx="18">
                  <c:v>519.20000000000005</c:v>
                </c:pt>
                <c:pt idx="19">
                  <c:v>517.5</c:v>
                </c:pt>
                <c:pt idx="20">
                  <c:v>516.29999999999995</c:v>
                </c:pt>
                <c:pt idx="21">
                  <c:v>536.70000000000005</c:v>
                </c:pt>
                <c:pt idx="22">
                  <c:v>623.20000000000005</c:v>
                </c:pt>
                <c:pt idx="23">
                  <c:v>634.1</c:v>
                </c:pt>
                <c:pt idx="24">
                  <c:v>641.1</c:v>
                </c:pt>
                <c:pt idx="25">
                  <c:v>648.4</c:v>
                </c:pt>
                <c:pt idx="26">
                  <c:v>655.5</c:v>
                </c:pt>
                <c:pt idx="27">
                  <c:v>662.4</c:v>
                </c:pt>
                <c:pt idx="28">
                  <c:v>669.5</c:v>
                </c:pt>
                <c:pt idx="29">
                  <c:v>676.4</c:v>
                </c:pt>
                <c:pt idx="30">
                  <c:v>682.9</c:v>
                </c:pt>
                <c:pt idx="31">
                  <c:v>718.9</c:v>
                </c:pt>
                <c:pt idx="32">
                  <c:v>672.7</c:v>
                </c:pt>
                <c:pt idx="33">
                  <c:v>678.3</c:v>
                </c:pt>
                <c:pt idx="34">
                  <c:v>683.4</c:v>
                </c:pt>
                <c:pt idx="35">
                  <c:v>687.7</c:v>
                </c:pt>
                <c:pt idx="36">
                  <c:v>690.4</c:v>
                </c:pt>
                <c:pt idx="37">
                  <c:v>689.8</c:v>
                </c:pt>
                <c:pt idx="38">
                  <c:v>688.6</c:v>
                </c:pt>
                <c:pt idx="39">
                  <c:v>687.2</c:v>
                </c:pt>
                <c:pt idx="40">
                  <c:v>685.9</c:v>
                </c:pt>
                <c:pt idx="41">
                  <c:v>681.5</c:v>
                </c:pt>
                <c:pt idx="42">
                  <c:v>695</c:v>
                </c:pt>
                <c:pt idx="43">
                  <c:v>695.8</c:v>
                </c:pt>
                <c:pt idx="44">
                  <c:v>713.3</c:v>
                </c:pt>
                <c:pt idx="45">
                  <c:v>717.5</c:v>
                </c:pt>
                <c:pt idx="46">
                  <c:v>719.4</c:v>
                </c:pt>
                <c:pt idx="47">
                  <c:v>723</c:v>
                </c:pt>
                <c:pt idx="48">
                  <c:v>724.5</c:v>
                </c:pt>
                <c:pt idx="49">
                  <c:v>725.8</c:v>
                </c:pt>
                <c:pt idx="50">
                  <c:v>726.9</c:v>
                </c:pt>
                <c:pt idx="51">
                  <c:v>792.8</c:v>
                </c:pt>
                <c:pt idx="52">
                  <c:v>796.8</c:v>
                </c:pt>
                <c:pt idx="53">
                  <c:v>825.9</c:v>
                </c:pt>
                <c:pt idx="54">
                  <c:v>852.4</c:v>
                </c:pt>
                <c:pt idx="55">
                  <c:v>878.5</c:v>
                </c:pt>
                <c:pt idx="56">
                  <c:v>909.5</c:v>
                </c:pt>
                <c:pt idx="57">
                  <c:v>918.6</c:v>
                </c:pt>
                <c:pt idx="58">
                  <c:v>927.9</c:v>
                </c:pt>
                <c:pt idx="59">
                  <c:v>935.3</c:v>
                </c:pt>
                <c:pt idx="60">
                  <c:v>941</c:v>
                </c:pt>
                <c:pt idx="61">
                  <c:v>882.9</c:v>
                </c:pt>
                <c:pt idx="62">
                  <c:v>846.2</c:v>
                </c:pt>
                <c:pt idx="63">
                  <c:v>815.9</c:v>
                </c:pt>
                <c:pt idx="64">
                  <c:v>804.8</c:v>
                </c:pt>
                <c:pt idx="65">
                  <c:v>793</c:v>
                </c:pt>
                <c:pt idx="66">
                  <c:v>795.1</c:v>
                </c:pt>
                <c:pt idx="67">
                  <c:v>798.2</c:v>
                </c:pt>
                <c:pt idx="68">
                  <c:v>801.4</c:v>
                </c:pt>
                <c:pt idx="69">
                  <c:v>807.1</c:v>
                </c:pt>
                <c:pt idx="70">
                  <c:v>808.8</c:v>
                </c:pt>
                <c:pt idx="71">
                  <c:v>856.7</c:v>
                </c:pt>
                <c:pt idx="72">
                  <c:v>849.1</c:v>
                </c:pt>
                <c:pt idx="73">
                  <c:v>857</c:v>
                </c:pt>
                <c:pt idx="74">
                  <c:v>862.7</c:v>
                </c:pt>
                <c:pt idx="75">
                  <c:v>865.6</c:v>
                </c:pt>
                <c:pt idx="76">
                  <c:v>870.5</c:v>
                </c:pt>
                <c:pt idx="77">
                  <c:v>909.7</c:v>
                </c:pt>
                <c:pt idx="78">
                  <c:v>913</c:v>
                </c:pt>
                <c:pt idx="79">
                  <c:v>940</c:v>
                </c:pt>
                <c:pt idx="80">
                  <c:v>1018.1</c:v>
                </c:pt>
                <c:pt idx="81">
                  <c:v>1028.7</c:v>
                </c:pt>
                <c:pt idx="82">
                  <c:v>930.8</c:v>
                </c:pt>
                <c:pt idx="83">
                  <c:v>927.6</c:v>
                </c:pt>
                <c:pt idx="84">
                  <c:v>915.3</c:v>
                </c:pt>
                <c:pt idx="85">
                  <c:v>913.7</c:v>
                </c:pt>
                <c:pt idx="86">
                  <c:v>922</c:v>
                </c:pt>
                <c:pt idx="87">
                  <c:v>899.3</c:v>
                </c:pt>
                <c:pt idx="88">
                  <c:v>902.4</c:v>
                </c:pt>
                <c:pt idx="89">
                  <c:v>900.5</c:v>
                </c:pt>
                <c:pt idx="90">
                  <c:v>887.5</c:v>
                </c:pt>
                <c:pt idx="91">
                  <c:v>870.2</c:v>
                </c:pt>
                <c:pt idx="92">
                  <c:v>891.3</c:v>
                </c:pt>
                <c:pt idx="93">
                  <c:v>886.4</c:v>
                </c:pt>
                <c:pt idx="94">
                  <c:v>892.3</c:v>
                </c:pt>
                <c:pt idx="95">
                  <c:v>894.1</c:v>
                </c:pt>
                <c:pt idx="96">
                  <c:v>976.9</c:v>
                </c:pt>
                <c:pt idx="97">
                  <c:v>1008.9</c:v>
                </c:pt>
                <c:pt idx="98">
                  <c:v>1015.8</c:v>
                </c:pt>
                <c:pt idx="99">
                  <c:v>1024.9000000000001</c:v>
                </c:pt>
                <c:pt idx="100">
                  <c:v>1037.3</c:v>
                </c:pt>
                <c:pt idx="101">
                  <c:v>1258.3</c:v>
                </c:pt>
                <c:pt idx="102">
                  <c:v>1284.7</c:v>
                </c:pt>
                <c:pt idx="103">
                  <c:v>1280.9000000000001</c:v>
                </c:pt>
                <c:pt idx="104">
                  <c:v>1335</c:v>
                </c:pt>
                <c:pt idx="105">
                  <c:v>1379.5</c:v>
                </c:pt>
                <c:pt idx="106">
                  <c:v>1438.9</c:v>
                </c:pt>
                <c:pt idx="107">
                  <c:v>1469.1</c:v>
                </c:pt>
                <c:pt idx="108">
                  <c:v>1520.8</c:v>
                </c:pt>
                <c:pt idx="109">
                  <c:v>1397.8</c:v>
                </c:pt>
                <c:pt idx="110">
                  <c:v>1385.8</c:v>
                </c:pt>
                <c:pt idx="111">
                  <c:v>1463.9</c:v>
                </c:pt>
                <c:pt idx="112">
                  <c:v>1460</c:v>
                </c:pt>
                <c:pt idx="113">
                  <c:v>1474.9</c:v>
                </c:pt>
                <c:pt idx="114">
                  <c:v>1487.1</c:v>
                </c:pt>
                <c:pt idx="115">
                  <c:v>1505</c:v>
                </c:pt>
                <c:pt idx="116">
                  <c:v>1539.3</c:v>
                </c:pt>
                <c:pt idx="117">
                  <c:v>1545.8</c:v>
                </c:pt>
                <c:pt idx="118">
                  <c:v>1477.7</c:v>
                </c:pt>
                <c:pt idx="119">
                  <c:v>1483.1</c:v>
                </c:pt>
                <c:pt idx="120">
                  <c:v>1439.7</c:v>
                </c:pt>
                <c:pt idx="121">
                  <c:v>1291.7</c:v>
                </c:pt>
                <c:pt idx="122">
                  <c:v>1264.2</c:v>
                </c:pt>
                <c:pt idx="123">
                  <c:v>1248.7</c:v>
                </c:pt>
                <c:pt idx="124">
                  <c:v>1254.5</c:v>
                </c:pt>
                <c:pt idx="125">
                  <c:v>1245.0999999999999</c:v>
                </c:pt>
                <c:pt idx="126">
                  <c:v>1311.9</c:v>
                </c:pt>
                <c:pt idx="127">
                  <c:v>1315.1</c:v>
                </c:pt>
                <c:pt idx="128">
                  <c:v>1311.9</c:v>
                </c:pt>
                <c:pt idx="129">
                  <c:v>1283.8</c:v>
                </c:pt>
                <c:pt idx="130">
                  <c:v>1239.9000000000001</c:v>
                </c:pt>
                <c:pt idx="131">
                  <c:v>1263.4000000000001</c:v>
                </c:pt>
                <c:pt idx="132">
                  <c:v>1463</c:v>
                </c:pt>
                <c:pt idx="133">
                  <c:v>1512.9</c:v>
                </c:pt>
                <c:pt idx="134">
                  <c:v>1560.1</c:v>
                </c:pt>
                <c:pt idx="135">
                  <c:v>1583.2</c:v>
                </c:pt>
                <c:pt idx="136">
                  <c:v>1601.1</c:v>
                </c:pt>
                <c:pt idx="137">
                  <c:v>1611.1</c:v>
                </c:pt>
                <c:pt idx="138">
                  <c:v>1638.5</c:v>
                </c:pt>
                <c:pt idx="139">
                  <c:v>1647</c:v>
                </c:pt>
                <c:pt idx="140">
                  <c:v>1643.7</c:v>
                </c:pt>
                <c:pt idx="141">
                  <c:v>1712.5</c:v>
                </c:pt>
                <c:pt idx="142">
                  <c:v>1605</c:v>
                </c:pt>
                <c:pt idx="143">
                  <c:v>1593.8</c:v>
                </c:pt>
                <c:pt idx="144">
                  <c:v>1580.5</c:v>
                </c:pt>
                <c:pt idx="145">
                  <c:v>1561.6</c:v>
                </c:pt>
                <c:pt idx="146">
                  <c:v>1531.3</c:v>
                </c:pt>
                <c:pt idx="147">
                  <c:v>1491.3</c:v>
                </c:pt>
                <c:pt idx="148">
                  <c:v>1487.2</c:v>
                </c:pt>
                <c:pt idx="149">
                  <c:v>1449.2</c:v>
                </c:pt>
                <c:pt idx="150">
                  <c:v>1409.9</c:v>
                </c:pt>
                <c:pt idx="151">
                  <c:v>1385.4</c:v>
                </c:pt>
                <c:pt idx="152">
                  <c:v>1517.7</c:v>
                </c:pt>
                <c:pt idx="153">
                  <c:v>1513.2</c:v>
                </c:pt>
                <c:pt idx="154">
                  <c:v>1534.9</c:v>
                </c:pt>
                <c:pt idx="155">
                  <c:v>1467.3</c:v>
                </c:pt>
              </c:numCache>
            </c:numRef>
          </c:yVal>
          <c:smooth val="0"/>
          <c:extLst>
            <c:ext xmlns:c16="http://schemas.microsoft.com/office/drawing/2014/chart" uri="{C3380CC4-5D6E-409C-BE32-E72D297353CC}">
              <c16:uniqueId val="{00000000-665D-4C76-BCF0-80F5CA7ABBF8}"/>
            </c:ext>
          </c:extLst>
        </c:ser>
        <c:dLbls>
          <c:showLegendKey val="0"/>
          <c:showVal val="0"/>
          <c:showCatName val="0"/>
          <c:showSerName val="0"/>
          <c:showPercent val="0"/>
          <c:showBubbleSize val="0"/>
        </c:dLbls>
        <c:axId val="1576723839"/>
        <c:axId val="1"/>
      </c:scatterChart>
      <c:valAx>
        <c:axId val="1576723839"/>
        <c:scaling>
          <c:orientation val="minMax"/>
          <c:max val="2010"/>
          <c:min val="1850"/>
        </c:scaling>
        <c:delete val="0"/>
        <c:axPos val="b"/>
        <c:title>
          <c:tx>
            <c:rich>
              <a:bodyPr/>
              <a:lstStyle/>
              <a:p>
                <a:pPr>
                  <a:defRPr sz="1000" b="0" i="1" u="none" strike="noStrike" baseline="0">
                    <a:solidFill>
                      <a:srgbClr val="000000"/>
                    </a:solidFill>
                    <a:latin typeface="Arial"/>
                    <a:ea typeface="Arial"/>
                    <a:cs typeface="Arial"/>
                  </a:defRPr>
                </a:pPr>
                <a:r>
                  <a:rPr lang="en-US"/>
                  <a:t>Source: Houghton/CDIAC</a:t>
                </a:r>
              </a:p>
            </c:rich>
          </c:tx>
          <c:layout>
            <c:manualLayout>
              <c:xMode val="edge"/>
              <c:yMode val="edge"/>
              <c:x val="0.42072213500784927"/>
              <c:y val="0.9342359767891682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crossBetween val="midCat"/>
        <c:majorUnit val="20"/>
        <c:minorUnit val="5"/>
      </c:valAx>
      <c:valAx>
        <c:axId val="1"/>
        <c:scaling>
          <c:orientation val="minMax"/>
          <c:max val="180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Arial"/>
                    <a:ea typeface="Arial"/>
                    <a:cs typeface="Arial"/>
                  </a:defRPr>
                </a:pPr>
                <a:r>
                  <a:rPr lang="en-US"/>
                  <a:t>Million Tons of Carbon</a:t>
                </a:r>
              </a:p>
            </c:rich>
          </c:tx>
          <c:layout>
            <c:manualLayout>
              <c:xMode val="edge"/>
              <c:yMode val="edge"/>
              <c:x val="1.726844583987441E-2"/>
              <c:y val="0.388781431334622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76723839"/>
        <c:crossesAt val="1850"/>
        <c:crossBetween val="midCat"/>
        <c:majorUnit val="200"/>
        <c:minorUnit val="50"/>
      </c:valAx>
      <c:spPr>
        <a:solidFill>
          <a:srgbClr val="FFFFFF"/>
        </a:solidFill>
        <a:ln w="12700">
          <a:solidFill>
            <a:srgbClr val="808080"/>
          </a:solidFill>
          <a:prstDash val="solid"/>
        </a:ln>
      </c:spPr>
    </c:plotArea>
    <c:plotVisOnly val="1"/>
    <c:dispBlanksAs val="gap"/>
    <c:showDLblsOverMax val="0"/>
  </c:chart>
  <c:spPr>
    <a:noFill/>
    <a:ln w="6350">
      <a:noFill/>
    </a:ln>
  </c:spPr>
  <c:txPr>
    <a:bodyPr/>
    <a:lstStyle/>
    <a:p>
      <a:pPr>
        <a:defRPr sz="800" b="0" i="0" u="none" strike="noStrike" baseline="0">
          <a:solidFill>
            <a:srgbClr val="000000"/>
          </a:solidFill>
          <a:latin typeface="Arial"/>
          <a:ea typeface="Arial"/>
          <a:cs typeface="Arial"/>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a:ea typeface="Arial"/>
                <a:cs typeface="Arial"/>
              </a:defRPr>
            </a:pPr>
            <a:r>
              <a:rPr lang="en-US"/>
              <a:t>Net Carbon Emissions from Land Use Change in Africa and the Middle East, 1850-2005</a:t>
            </a:r>
          </a:p>
        </c:rich>
      </c:tx>
      <c:layout>
        <c:manualLayout>
          <c:xMode val="edge"/>
          <c:yMode val="edge"/>
          <c:x val="0.10361067503924647"/>
          <c:y val="1.9342359767891684E-2"/>
        </c:manualLayout>
      </c:layout>
      <c:overlay val="0"/>
      <c:spPr>
        <a:noFill/>
        <a:ln w="25400">
          <a:noFill/>
        </a:ln>
      </c:spPr>
    </c:title>
    <c:autoTitleDeleted val="0"/>
    <c:plotArea>
      <c:layout>
        <c:manualLayout>
          <c:layoutTarget val="inner"/>
          <c:xMode val="edge"/>
          <c:yMode val="edge"/>
          <c:x val="0.11459968602825746"/>
          <c:y val="0.1895551257253385"/>
          <c:w val="0.84458398744113028"/>
          <c:h val="0.68471953578336553"/>
        </c:manualLayout>
      </c:layout>
      <c:scatterChart>
        <c:scatterStyle val="lineMarker"/>
        <c:varyColors val="0"/>
        <c:ser>
          <c:idx val="0"/>
          <c:order val="0"/>
          <c:tx>
            <c:v>N. Africa and Mid. East</c:v>
          </c:tx>
          <c:spPr>
            <a:ln w="12700">
              <a:solidFill>
                <a:srgbClr val="000080"/>
              </a:solidFill>
              <a:prstDash val="solid"/>
            </a:ln>
          </c:spPr>
          <c:marker>
            <c:symbol val="none"/>
          </c:marker>
          <c:xVal>
            <c:numRef>
              <c:f>'LUC Carbon'!$A$6:$A$161</c:f>
              <c:numCache>
                <c:formatCode>General</c:formatCode>
                <c:ptCount val="156"/>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numCache>
            </c:numRef>
          </c:xVal>
          <c:yVal>
            <c:numRef>
              <c:f>'LUC Carbon'!$F$6:$F$161</c:f>
              <c:numCache>
                <c:formatCode>#,##0.0</c:formatCode>
                <c:ptCount val="156"/>
                <c:pt idx="0">
                  <c:v>3.984</c:v>
                </c:pt>
                <c:pt idx="1">
                  <c:v>3.9839000000000002</c:v>
                </c:pt>
                <c:pt idx="2">
                  <c:v>3.9836999999999998</c:v>
                </c:pt>
                <c:pt idx="3">
                  <c:v>3.9834999999999998</c:v>
                </c:pt>
                <c:pt idx="4">
                  <c:v>3.9832999999999998</c:v>
                </c:pt>
                <c:pt idx="5">
                  <c:v>3.9830000000000001</c:v>
                </c:pt>
                <c:pt idx="6">
                  <c:v>3.9830000000000001</c:v>
                </c:pt>
                <c:pt idx="7">
                  <c:v>3.9830000000000001</c:v>
                </c:pt>
                <c:pt idx="8">
                  <c:v>3.9830000000000001</c:v>
                </c:pt>
                <c:pt idx="9">
                  <c:v>3.9830000000000001</c:v>
                </c:pt>
                <c:pt idx="10">
                  <c:v>3.9828999999999999</c:v>
                </c:pt>
                <c:pt idx="11">
                  <c:v>9.0109999999999992</c:v>
                </c:pt>
                <c:pt idx="12">
                  <c:v>9.9571000000000005</c:v>
                </c:pt>
                <c:pt idx="13">
                  <c:v>10.822100000000001</c:v>
                </c:pt>
                <c:pt idx="14">
                  <c:v>11.2539</c:v>
                </c:pt>
                <c:pt idx="15">
                  <c:v>11.6393</c:v>
                </c:pt>
                <c:pt idx="16">
                  <c:v>11.988899999999999</c:v>
                </c:pt>
                <c:pt idx="17">
                  <c:v>12.3102</c:v>
                </c:pt>
                <c:pt idx="18">
                  <c:v>12.608499999999999</c:v>
                </c:pt>
                <c:pt idx="19">
                  <c:v>12.8879</c:v>
                </c:pt>
                <c:pt idx="20">
                  <c:v>13.151400000000001</c:v>
                </c:pt>
                <c:pt idx="21">
                  <c:v>13.401899999999999</c:v>
                </c:pt>
                <c:pt idx="22">
                  <c:v>13.640700000000001</c:v>
                </c:pt>
                <c:pt idx="23">
                  <c:v>13.869199999999999</c:v>
                </c:pt>
                <c:pt idx="24">
                  <c:v>14.088699999999999</c:v>
                </c:pt>
                <c:pt idx="25">
                  <c:v>14.3001</c:v>
                </c:pt>
                <c:pt idx="26">
                  <c:v>14.465199999999999</c:v>
                </c:pt>
                <c:pt idx="27">
                  <c:v>14.628299999999999</c:v>
                </c:pt>
                <c:pt idx="28">
                  <c:v>14.7896</c:v>
                </c:pt>
                <c:pt idx="29">
                  <c:v>14.9313</c:v>
                </c:pt>
                <c:pt idx="30">
                  <c:v>15.071899999999999</c:v>
                </c:pt>
                <c:pt idx="31">
                  <c:v>15.211600000000001</c:v>
                </c:pt>
                <c:pt idx="32">
                  <c:v>15.3507</c:v>
                </c:pt>
                <c:pt idx="33">
                  <c:v>15.4893</c:v>
                </c:pt>
                <c:pt idx="34">
                  <c:v>15.6275</c:v>
                </c:pt>
                <c:pt idx="35">
                  <c:v>15.765499999999999</c:v>
                </c:pt>
                <c:pt idx="36">
                  <c:v>15.9008</c:v>
                </c:pt>
                <c:pt idx="37">
                  <c:v>16.0336</c:v>
                </c:pt>
                <c:pt idx="38">
                  <c:v>16.163900000000002</c:v>
                </c:pt>
                <c:pt idx="39">
                  <c:v>16.291899999999998</c:v>
                </c:pt>
                <c:pt idx="40">
                  <c:v>16.4175</c:v>
                </c:pt>
                <c:pt idx="41">
                  <c:v>16.540800000000001</c:v>
                </c:pt>
                <c:pt idx="42">
                  <c:v>16.661799999999999</c:v>
                </c:pt>
                <c:pt idx="43">
                  <c:v>16.7807</c:v>
                </c:pt>
                <c:pt idx="44">
                  <c:v>16.897300000000001</c:v>
                </c:pt>
                <c:pt idx="45">
                  <c:v>17.011800000000001</c:v>
                </c:pt>
                <c:pt idx="46">
                  <c:v>17.124199999999998</c:v>
                </c:pt>
                <c:pt idx="47">
                  <c:v>17.234500000000001</c:v>
                </c:pt>
                <c:pt idx="48">
                  <c:v>17.342700000000001</c:v>
                </c:pt>
                <c:pt idx="49">
                  <c:v>17.448799999999999</c:v>
                </c:pt>
                <c:pt idx="50">
                  <c:v>17.552800000000001</c:v>
                </c:pt>
                <c:pt idx="51">
                  <c:v>20.067799999999998</c:v>
                </c:pt>
                <c:pt idx="52">
                  <c:v>20.575199999999999</c:v>
                </c:pt>
                <c:pt idx="53">
                  <c:v>21.0383</c:v>
                </c:pt>
                <c:pt idx="54">
                  <c:v>21.294</c:v>
                </c:pt>
                <c:pt idx="55">
                  <c:v>21.521899999999999</c:v>
                </c:pt>
                <c:pt idx="56">
                  <c:v>21.7165</c:v>
                </c:pt>
                <c:pt idx="57">
                  <c:v>21.891999999999999</c:v>
                </c:pt>
                <c:pt idx="58">
                  <c:v>22.050899999999999</c:v>
                </c:pt>
                <c:pt idx="59">
                  <c:v>22.195399999999999</c:v>
                </c:pt>
                <c:pt idx="60">
                  <c:v>22.327000000000002</c:v>
                </c:pt>
                <c:pt idx="61">
                  <c:v>22.4772</c:v>
                </c:pt>
                <c:pt idx="62">
                  <c:v>22.589700000000001</c:v>
                </c:pt>
                <c:pt idx="63">
                  <c:v>22.694700000000001</c:v>
                </c:pt>
                <c:pt idx="64">
                  <c:v>22.7928</c:v>
                </c:pt>
                <c:pt idx="65">
                  <c:v>22.884599999999999</c:v>
                </c:pt>
                <c:pt idx="66">
                  <c:v>22.930599999999998</c:v>
                </c:pt>
                <c:pt idx="67">
                  <c:v>22.971299999999999</c:v>
                </c:pt>
                <c:pt idx="68">
                  <c:v>23.007100000000001</c:v>
                </c:pt>
                <c:pt idx="69">
                  <c:v>23.029800000000002</c:v>
                </c:pt>
                <c:pt idx="70">
                  <c:v>23.048300000000001</c:v>
                </c:pt>
                <c:pt idx="71">
                  <c:v>23.0627</c:v>
                </c:pt>
                <c:pt idx="72">
                  <c:v>23.073499999999999</c:v>
                </c:pt>
                <c:pt idx="73">
                  <c:v>23.0809</c:v>
                </c:pt>
                <c:pt idx="74">
                  <c:v>23.085000000000001</c:v>
                </c:pt>
                <c:pt idx="75">
                  <c:v>23.086099999999998</c:v>
                </c:pt>
                <c:pt idx="76">
                  <c:v>31.703199999999999</c:v>
                </c:pt>
                <c:pt idx="77">
                  <c:v>33.630099999999999</c:v>
                </c:pt>
                <c:pt idx="78">
                  <c:v>35.356699999999996</c:v>
                </c:pt>
                <c:pt idx="79">
                  <c:v>35.792000000000002</c:v>
                </c:pt>
                <c:pt idx="80">
                  <c:v>36.123199999999997</c:v>
                </c:pt>
                <c:pt idx="81">
                  <c:v>36.744399999999999</c:v>
                </c:pt>
                <c:pt idx="82">
                  <c:v>37.305500000000002</c:v>
                </c:pt>
                <c:pt idx="83">
                  <c:v>37.820900000000002</c:v>
                </c:pt>
                <c:pt idx="84">
                  <c:v>38.300800000000002</c:v>
                </c:pt>
                <c:pt idx="85">
                  <c:v>38.752899999999997</c:v>
                </c:pt>
                <c:pt idx="86">
                  <c:v>39.180100000000003</c:v>
                </c:pt>
                <c:pt idx="87">
                  <c:v>39.586599999999997</c:v>
                </c:pt>
                <c:pt idx="88">
                  <c:v>39.9756</c:v>
                </c:pt>
                <c:pt idx="89">
                  <c:v>40.349299999999999</c:v>
                </c:pt>
                <c:pt idx="90">
                  <c:v>40.709800000000001</c:v>
                </c:pt>
                <c:pt idx="91">
                  <c:v>41.034300000000002</c:v>
                </c:pt>
                <c:pt idx="92">
                  <c:v>41.348599999999998</c:v>
                </c:pt>
                <c:pt idx="93">
                  <c:v>41.653500000000001</c:v>
                </c:pt>
                <c:pt idx="94">
                  <c:v>41.893500000000003</c:v>
                </c:pt>
                <c:pt idx="95">
                  <c:v>42.125599999999999</c:v>
                </c:pt>
                <c:pt idx="96">
                  <c:v>42.345500000000001</c:v>
                </c:pt>
                <c:pt idx="97">
                  <c:v>42.558599999999998</c:v>
                </c:pt>
                <c:pt idx="98">
                  <c:v>42.765500000000003</c:v>
                </c:pt>
                <c:pt idx="99">
                  <c:v>42.9664</c:v>
                </c:pt>
                <c:pt idx="100">
                  <c:v>43.161799999999999</c:v>
                </c:pt>
                <c:pt idx="101">
                  <c:v>34.396999999999998</c:v>
                </c:pt>
                <c:pt idx="102">
                  <c:v>32.636499999999998</c:v>
                </c:pt>
                <c:pt idx="103">
                  <c:v>30.8325</c:v>
                </c:pt>
                <c:pt idx="104">
                  <c:v>28.610600000000002</c:v>
                </c:pt>
                <c:pt idx="105">
                  <c:v>26.3933</c:v>
                </c:pt>
                <c:pt idx="106">
                  <c:v>25.707999999999998</c:v>
                </c:pt>
                <c:pt idx="107">
                  <c:v>25.0441</c:v>
                </c:pt>
                <c:pt idx="108">
                  <c:v>24.405100000000001</c:v>
                </c:pt>
                <c:pt idx="109">
                  <c:v>23.792400000000001</c:v>
                </c:pt>
                <c:pt idx="110">
                  <c:v>23.206099999999999</c:v>
                </c:pt>
                <c:pt idx="111">
                  <c:v>22.6358</c:v>
                </c:pt>
                <c:pt idx="112">
                  <c:v>22.083100000000002</c:v>
                </c:pt>
                <c:pt idx="113">
                  <c:v>21.546800000000001</c:v>
                </c:pt>
                <c:pt idx="114">
                  <c:v>21.025200000000002</c:v>
                </c:pt>
                <c:pt idx="115">
                  <c:v>20.5169</c:v>
                </c:pt>
                <c:pt idx="116">
                  <c:v>21.6252</c:v>
                </c:pt>
                <c:pt idx="117">
                  <c:v>21.818200000000001</c:v>
                </c:pt>
                <c:pt idx="118">
                  <c:v>21.9618</c:v>
                </c:pt>
                <c:pt idx="119">
                  <c:v>21.732500000000002</c:v>
                </c:pt>
                <c:pt idx="120">
                  <c:v>21.4815</c:v>
                </c:pt>
                <c:pt idx="121">
                  <c:v>21.524100000000001</c:v>
                </c:pt>
                <c:pt idx="122">
                  <c:v>21.570699999999999</c:v>
                </c:pt>
                <c:pt idx="123">
                  <c:v>21.618200000000002</c:v>
                </c:pt>
                <c:pt idx="124">
                  <c:v>21.664899999999999</c:v>
                </c:pt>
                <c:pt idx="125">
                  <c:v>21.709900000000001</c:v>
                </c:pt>
                <c:pt idx="126">
                  <c:v>21.75</c:v>
                </c:pt>
                <c:pt idx="127">
                  <c:v>21.7849</c:v>
                </c:pt>
                <c:pt idx="128">
                  <c:v>21.8141</c:v>
                </c:pt>
                <c:pt idx="129">
                  <c:v>21.837499999999999</c:v>
                </c:pt>
                <c:pt idx="130">
                  <c:v>21.854600000000001</c:v>
                </c:pt>
                <c:pt idx="131">
                  <c:v>16.997</c:v>
                </c:pt>
                <c:pt idx="132">
                  <c:v>16.558700000000002</c:v>
                </c:pt>
                <c:pt idx="133">
                  <c:v>16.444600000000001</c:v>
                </c:pt>
                <c:pt idx="134">
                  <c:v>18.0412</c:v>
                </c:pt>
                <c:pt idx="135">
                  <c:v>19.802399999999999</c:v>
                </c:pt>
                <c:pt idx="136">
                  <c:v>20.370799999999999</c:v>
                </c:pt>
                <c:pt idx="137">
                  <c:v>21.017600000000002</c:v>
                </c:pt>
                <c:pt idx="138">
                  <c:v>21.721499999999999</c:v>
                </c:pt>
                <c:pt idx="139">
                  <c:v>22.467500000000001</c:v>
                </c:pt>
                <c:pt idx="140">
                  <c:v>23.244800000000001</c:v>
                </c:pt>
                <c:pt idx="141">
                  <c:v>23.244800000000001</c:v>
                </c:pt>
                <c:pt idx="142">
                  <c:v>23.244800000000001</c:v>
                </c:pt>
                <c:pt idx="143">
                  <c:v>23.244800000000001</c:v>
                </c:pt>
                <c:pt idx="144">
                  <c:v>23.244800000000001</c:v>
                </c:pt>
                <c:pt idx="145">
                  <c:v>23.244800000000001</c:v>
                </c:pt>
                <c:pt idx="146">
                  <c:v>23.244800000000001</c:v>
                </c:pt>
                <c:pt idx="147">
                  <c:v>23.244800000000001</c:v>
                </c:pt>
                <c:pt idx="148">
                  <c:v>23.244800000000001</c:v>
                </c:pt>
                <c:pt idx="149">
                  <c:v>23.244800000000001</c:v>
                </c:pt>
                <c:pt idx="150">
                  <c:v>23.244800000000001</c:v>
                </c:pt>
                <c:pt idx="151">
                  <c:v>23.244800000000001</c:v>
                </c:pt>
                <c:pt idx="152">
                  <c:v>23.244800000000001</c:v>
                </c:pt>
                <c:pt idx="153">
                  <c:v>23.244800000000001</c:v>
                </c:pt>
                <c:pt idx="154">
                  <c:v>23.244800000000001</c:v>
                </c:pt>
                <c:pt idx="155">
                  <c:v>23.244800000000001</c:v>
                </c:pt>
              </c:numCache>
            </c:numRef>
          </c:yVal>
          <c:smooth val="0"/>
          <c:extLst>
            <c:ext xmlns:c16="http://schemas.microsoft.com/office/drawing/2014/chart" uri="{C3380CC4-5D6E-409C-BE32-E72D297353CC}">
              <c16:uniqueId val="{00000000-2252-4A31-AE8E-FAD8978B1110}"/>
            </c:ext>
          </c:extLst>
        </c:ser>
        <c:ser>
          <c:idx val="1"/>
          <c:order val="1"/>
          <c:tx>
            <c:v>Tropical Africa</c:v>
          </c:tx>
          <c:spPr>
            <a:ln w="12700">
              <a:solidFill>
                <a:srgbClr val="993366"/>
              </a:solidFill>
              <a:prstDash val="solid"/>
            </a:ln>
          </c:spPr>
          <c:marker>
            <c:symbol val="none"/>
          </c:marker>
          <c:xVal>
            <c:numRef>
              <c:f>'LUC Carbon'!$A$6:$A$161</c:f>
              <c:numCache>
                <c:formatCode>General</c:formatCode>
                <c:ptCount val="156"/>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numCache>
            </c:numRef>
          </c:xVal>
          <c:yVal>
            <c:numRef>
              <c:f>'LUC Carbon'!$G$6:$G$161</c:f>
              <c:numCache>
                <c:formatCode>#,##0.0</c:formatCode>
                <c:ptCount val="156"/>
                <c:pt idx="0">
                  <c:v>-1.3483999999999998</c:v>
                </c:pt>
                <c:pt idx="1">
                  <c:v>-1.1192</c:v>
                </c:pt>
                <c:pt idx="2">
                  <c:v>-1.0033000000000001</c:v>
                </c:pt>
                <c:pt idx="3">
                  <c:v>-1.0513000000000001</c:v>
                </c:pt>
                <c:pt idx="4">
                  <c:v>-0.98550000000000004</c:v>
                </c:pt>
                <c:pt idx="5">
                  <c:v>-1.1397000000000002</c:v>
                </c:pt>
                <c:pt idx="6">
                  <c:v>-1.1049000000000002</c:v>
                </c:pt>
                <c:pt idx="7">
                  <c:v>-1.1372</c:v>
                </c:pt>
                <c:pt idx="8">
                  <c:v>-1.3895</c:v>
                </c:pt>
                <c:pt idx="9">
                  <c:v>-1.6116999999999999</c:v>
                </c:pt>
                <c:pt idx="10">
                  <c:v>-1.8337999999999999</c:v>
                </c:pt>
                <c:pt idx="11">
                  <c:v>-2.0559000000000003</c:v>
                </c:pt>
                <c:pt idx="12">
                  <c:v>-1.9419999999999999</c:v>
                </c:pt>
                <c:pt idx="13">
                  <c:v>-1.6705000000000001</c:v>
                </c:pt>
                <c:pt idx="14">
                  <c:v>-1.2478</c:v>
                </c:pt>
                <c:pt idx="15">
                  <c:v>-0.6633</c:v>
                </c:pt>
                <c:pt idx="16">
                  <c:v>-0.45029999999999998</c:v>
                </c:pt>
                <c:pt idx="17">
                  <c:v>-0.23699999999999999</c:v>
                </c:pt>
                <c:pt idx="18">
                  <c:v>-0.2089</c:v>
                </c:pt>
                <c:pt idx="19">
                  <c:v>-0.4199</c:v>
                </c:pt>
                <c:pt idx="20">
                  <c:v>-0.63070000000000004</c:v>
                </c:pt>
                <c:pt idx="21">
                  <c:v>-0.83730000000000004</c:v>
                </c:pt>
                <c:pt idx="22">
                  <c:v>-1.044</c:v>
                </c:pt>
                <c:pt idx="23">
                  <c:v>-0.81069999999999998</c:v>
                </c:pt>
                <c:pt idx="24">
                  <c:v>-0.43869999999999998</c:v>
                </c:pt>
                <c:pt idx="25">
                  <c:v>-0.25179999999999997</c:v>
                </c:pt>
                <c:pt idx="26">
                  <c:v>-6.4899999999999958E-2</c:v>
                </c:pt>
                <c:pt idx="27">
                  <c:v>-3.3200000000000035E-2</c:v>
                </c:pt>
                <c:pt idx="28">
                  <c:v>-1.4000000000000401E-3</c:v>
                </c:pt>
                <c:pt idx="29">
                  <c:v>3.0199999999999977E-2</c:v>
                </c:pt>
                <c:pt idx="30">
                  <c:v>-0.15840000000000001</c:v>
                </c:pt>
                <c:pt idx="31">
                  <c:v>-0.32819999999999999</c:v>
                </c:pt>
                <c:pt idx="32">
                  <c:v>-0.498</c:v>
                </c:pt>
                <c:pt idx="33">
                  <c:v>-0.69109999999999994</c:v>
                </c:pt>
                <c:pt idx="34">
                  <c:v>-0.44390000000000007</c:v>
                </c:pt>
                <c:pt idx="35">
                  <c:v>-0.19689999999999999</c:v>
                </c:pt>
                <c:pt idx="36">
                  <c:v>4.9899999999999972E-2</c:v>
                </c:pt>
                <c:pt idx="37">
                  <c:v>0.12670000000000001</c:v>
                </c:pt>
                <c:pt idx="38">
                  <c:v>-1.670000000000002E-2</c:v>
                </c:pt>
                <c:pt idx="39">
                  <c:v>-0.2021</c:v>
                </c:pt>
                <c:pt idx="40">
                  <c:v>-0.16899999999999996</c:v>
                </c:pt>
                <c:pt idx="41">
                  <c:v>-0.42330000000000001</c:v>
                </c:pt>
                <c:pt idx="42">
                  <c:v>-0.67769999999999997</c:v>
                </c:pt>
                <c:pt idx="43">
                  <c:v>-1.0833000000000002</c:v>
                </c:pt>
                <c:pt idx="44">
                  <c:v>-1.4220000000000002</c:v>
                </c:pt>
                <c:pt idx="45">
                  <c:v>-1.2556</c:v>
                </c:pt>
                <c:pt idx="46">
                  <c:v>-1.2784</c:v>
                </c:pt>
                <c:pt idx="47">
                  <c:v>-0.96089999999999998</c:v>
                </c:pt>
                <c:pt idx="48">
                  <c:v>-0.64339999999999997</c:v>
                </c:pt>
                <c:pt idx="49">
                  <c:v>-0.55549999999999999</c:v>
                </c:pt>
                <c:pt idx="50">
                  <c:v>-0.67359999999999998</c:v>
                </c:pt>
                <c:pt idx="51">
                  <c:v>-0.79800000000000004</c:v>
                </c:pt>
                <c:pt idx="52">
                  <c:v>-0.25760000000000005</c:v>
                </c:pt>
                <c:pt idx="53">
                  <c:v>0.98509999999999998</c:v>
                </c:pt>
                <c:pt idx="54">
                  <c:v>2.6562999999999999</c:v>
                </c:pt>
                <c:pt idx="55">
                  <c:v>4.8254999999999999</c:v>
                </c:pt>
                <c:pt idx="56">
                  <c:v>7.4460999999999995</c:v>
                </c:pt>
                <c:pt idx="57">
                  <c:v>10.182499999999999</c:v>
                </c:pt>
                <c:pt idx="58">
                  <c:v>12.928000000000001</c:v>
                </c:pt>
                <c:pt idx="59">
                  <c:v>15.543200000000001</c:v>
                </c:pt>
                <c:pt idx="60">
                  <c:v>17.893599999999999</c:v>
                </c:pt>
                <c:pt idx="61">
                  <c:v>20.229499999999998</c:v>
                </c:pt>
                <c:pt idx="62">
                  <c:v>22.6874</c:v>
                </c:pt>
                <c:pt idx="63">
                  <c:v>24.967399999999998</c:v>
                </c:pt>
                <c:pt idx="64">
                  <c:v>27.170500000000001</c:v>
                </c:pt>
                <c:pt idx="65">
                  <c:v>29.350200000000001</c:v>
                </c:pt>
                <c:pt idx="66">
                  <c:v>31.517099999999999</c:v>
                </c:pt>
                <c:pt idx="67">
                  <c:v>34.107100000000003</c:v>
                </c:pt>
                <c:pt idx="68">
                  <c:v>36.425600000000003</c:v>
                </c:pt>
                <c:pt idx="69">
                  <c:v>38.730999999999995</c:v>
                </c:pt>
                <c:pt idx="70">
                  <c:v>41.086500000000001</c:v>
                </c:pt>
                <c:pt idx="71">
                  <c:v>43.038899999999998</c:v>
                </c:pt>
                <c:pt idx="72">
                  <c:v>44.885700000000007</c:v>
                </c:pt>
                <c:pt idx="73">
                  <c:v>46.694899999999997</c:v>
                </c:pt>
                <c:pt idx="74">
                  <c:v>48.174600000000005</c:v>
                </c:pt>
                <c:pt idx="75">
                  <c:v>49.608699999999999</c:v>
                </c:pt>
                <c:pt idx="76">
                  <c:v>50.983600000000003</c:v>
                </c:pt>
                <c:pt idx="77">
                  <c:v>52.302400000000006</c:v>
                </c:pt>
                <c:pt idx="78">
                  <c:v>54.067500000000003</c:v>
                </c:pt>
                <c:pt idx="79">
                  <c:v>55.8185</c:v>
                </c:pt>
                <c:pt idx="80">
                  <c:v>57.383499999999998</c:v>
                </c:pt>
                <c:pt idx="81">
                  <c:v>59.117399999999996</c:v>
                </c:pt>
                <c:pt idx="82">
                  <c:v>60.776899999999998</c:v>
                </c:pt>
                <c:pt idx="83">
                  <c:v>62.790799999999997</c:v>
                </c:pt>
                <c:pt idx="84">
                  <c:v>64.656599999999997</c:v>
                </c:pt>
                <c:pt idx="85">
                  <c:v>67.529300000000006</c:v>
                </c:pt>
                <c:pt idx="86">
                  <c:v>69.212299999999999</c:v>
                </c:pt>
                <c:pt idx="87">
                  <c:v>71.1387</c:v>
                </c:pt>
                <c:pt idx="88">
                  <c:v>73.046500000000009</c:v>
                </c:pt>
                <c:pt idx="89">
                  <c:v>75.330399999999997</c:v>
                </c:pt>
                <c:pt idx="90">
                  <c:v>77.550599999999989</c:v>
                </c:pt>
                <c:pt idx="91">
                  <c:v>79.532600000000002</c:v>
                </c:pt>
                <c:pt idx="92">
                  <c:v>81.747</c:v>
                </c:pt>
                <c:pt idx="93">
                  <c:v>84.034899999999993</c:v>
                </c:pt>
                <c:pt idx="94">
                  <c:v>86.347999999999999</c:v>
                </c:pt>
                <c:pt idx="95">
                  <c:v>88.6447</c:v>
                </c:pt>
                <c:pt idx="96">
                  <c:v>91.204599999999999</c:v>
                </c:pt>
                <c:pt idx="97">
                  <c:v>93.538600000000002</c:v>
                </c:pt>
                <c:pt idx="98">
                  <c:v>97.342299999999994</c:v>
                </c:pt>
                <c:pt idx="99">
                  <c:v>101.1581</c:v>
                </c:pt>
                <c:pt idx="100">
                  <c:v>105.1777</c:v>
                </c:pt>
                <c:pt idx="101">
                  <c:v>109.25650000000002</c:v>
                </c:pt>
                <c:pt idx="102">
                  <c:v>105.88390000000001</c:v>
                </c:pt>
                <c:pt idx="103">
                  <c:v>108.93900000000001</c:v>
                </c:pt>
                <c:pt idx="104">
                  <c:v>111.9529</c:v>
                </c:pt>
                <c:pt idx="105">
                  <c:v>115.2903</c:v>
                </c:pt>
                <c:pt idx="106">
                  <c:v>118.5831</c:v>
                </c:pt>
                <c:pt idx="107">
                  <c:v>121.96690000000001</c:v>
                </c:pt>
                <c:pt idx="108">
                  <c:v>124.75830000000001</c:v>
                </c:pt>
                <c:pt idx="109">
                  <c:v>127.643</c:v>
                </c:pt>
                <c:pt idx="110">
                  <c:v>130.46209999999999</c:v>
                </c:pt>
                <c:pt idx="111">
                  <c:v>132.71790000000001</c:v>
                </c:pt>
                <c:pt idx="112">
                  <c:v>133.62599999999998</c:v>
                </c:pt>
                <c:pt idx="113">
                  <c:v>138.8699</c:v>
                </c:pt>
                <c:pt idx="114">
                  <c:v>140.73409999999998</c:v>
                </c:pt>
                <c:pt idx="115">
                  <c:v>143.4348</c:v>
                </c:pt>
                <c:pt idx="116">
                  <c:v>142.4889</c:v>
                </c:pt>
                <c:pt idx="117">
                  <c:v>143.5641</c:v>
                </c:pt>
                <c:pt idx="118">
                  <c:v>139.42760000000001</c:v>
                </c:pt>
                <c:pt idx="119">
                  <c:v>146.51979999999998</c:v>
                </c:pt>
                <c:pt idx="120">
                  <c:v>139.79480000000001</c:v>
                </c:pt>
                <c:pt idx="121">
                  <c:v>143.0942</c:v>
                </c:pt>
                <c:pt idx="122">
                  <c:v>146.8347</c:v>
                </c:pt>
                <c:pt idx="123">
                  <c:v>150.79560000000001</c:v>
                </c:pt>
                <c:pt idx="124">
                  <c:v>154.65700000000001</c:v>
                </c:pt>
                <c:pt idx="125">
                  <c:v>144.48949999999999</c:v>
                </c:pt>
                <c:pt idx="126">
                  <c:v>158.99790000000002</c:v>
                </c:pt>
                <c:pt idx="127">
                  <c:v>142.36330000000001</c:v>
                </c:pt>
                <c:pt idx="128">
                  <c:v>149.0206</c:v>
                </c:pt>
                <c:pt idx="129">
                  <c:v>150.31889999999999</c:v>
                </c:pt>
                <c:pt idx="130">
                  <c:v>144.613</c:v>
                </c:pt>
                <c:pt idx="131">
                  <c:v>166.71609999999998</c:v>
                </c:pt>
                <c:pt idx="132">
                  <c:v>181.87090000000001</c:v>
                </c:pt>
                <c:pt idx="133">
                  <c:v>195.3451</c:v>
                </c:pt>
                <c:pt idx="134">
                  <c:v>205.46199999999999</c:v>
                </c:pt>
                <c:pt idx="135">
                  <c:v>197.06319999999999</c:v>
                </c:pt>
                <c:pt idx="136">
                  <c:v>193.4076</c:v>
                </c:pt>
                <c:pt idx="137">
                  <c:v>193.30610000000001</c:v>
                </c:pt>
                <c:pt idx="138">
                  <c:v>202.7612</c:v>
                </c:pt>
                <c:pt idx="139">
                  <c:v>197.14930000000001</c:v>
                </c:pt>
                <c:pt idx="140">
                  <c:v>201.35559999999998</c:v>
                </c:pt>
                <c:pt idx="141">
                  <c:v>195.5283</c:v>
                </c:pt>
                <c:pt idx="142">
                  <c:v>214.25459999999998</c:v>
                </c:pt>
                <c:pt idx="143">
                  <c:v>224.8938</c:v>
                </c:pt>
                <c:pt idx="144">
                  <c:v>243.6705</c:v>
                </c:pt>
                <c:pt idx="145">
                  <c:v>262.80470000000003</c:v>
                </c:pt>
                <c:pt idx="146">
                  <c:v>260.94579999999996</c:v>
                </c:pt>
                <c:pt idx="147">
                  <c:v>247.4983</c:v>
                </c:pt>
                <c:pt idx="148">
                  <c:v>269.38440000000003</c:v>
                </c:pt>
                <c:pt idx="149">
                  <c:v>263.9341</c:v>
                </c:pt>
                <c:pt idx="150">
                  <c:v>260.86360000000002</c:v>
                </c:pt>
                <c:pt idx="151">
                  <c:v>261.69690000000003</c:v>
                </c:pt>
                <c:pt idx="152">
                  <c:v>258.52359999999999</c:v>
                </c:pt>
                <c:pt idx="153">
                  <c:v>225.52120000000002</c:v>
                </c:pt>
                <c:pt idx="154">
                  <c:v>225.78640000000001</c:v>
                </c:pt>
                <c:pt idx="155">
                  <c:v>239.23899999999998</c:v>
                </c:pt>
              </c:numCache>
            </c:numRef>
          </c:yVal>
          <c:smooth val="0"/>
          <c:extLst>
            <c:ext xmlns:c16="http://schemas.microsoft.com/office/drawing/2014/chart" uri="{C3380CC4-5D6E-409C-BE32-E72D297353CC}">
              <c16:uniqueId val="{00000001-2252-4A31-AE8E-FAD8978B1110}"/>
            </c:ext>
          </c:extLst>
        </c:ser>
        <c:dLbls>
          <c:showLegendKey val="0"/>
          <c:showVal val="0"/>
          <c:showCatName val="0"/>
          <c:showSerName val="0"/>
          <c:showPercent val="0"/>
          <c:showBubbleSize val="0"/>
        </c:dLbls>
        <c:axId val="1576722591"/>
        <c:axId val="1"/>
      </c:scatterChart>
      <c:valAx>
        <c:axId val="1576722591"/>
        <c:scaling>
          <c:orientation val="minMax"/>
          <c:max val="2010"/>
          <c:min val="1850"/>
        </c:scaling>
        <c:delete val="0"/>
        <c:axPos val="b"/>
        <c:title>
          <c:tx>
            <c:rich>
              <a:bodyPr/>
              <a:lstStyle/>
              <a:p>
                <a:pPr>
                  <a:defRPr sz="1000" b="0" i="1" u="none" strike="noStrike" baseline="0">
                    <a:solidFill>
                      <a:srgbClr val="000000"/>
                    </a:solidFill>
                    <a:latin typeface="Arial"/>
                    <a:ea typeface="Arial"/>
                    <a:cs typeface="Arial"/>
                  </a:defRPr>
                </a:pPr>
                <a:r>
                  <a:rPr lang="en-US"/>
                  <a:t>Source: Houghton/CDIAC</a:t>
                </a:r>
              </a:p>
            </c:rich>
          </c:tx>
          <c:layout>
            <c:manualLayout>
              <c:xMode val="edge"/>
              <c:yMode val="edge"/>
              <c:x val="0.41601255886970173"/>
              <c:y val="0.9342359767891682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crossBetween val="midCat"/>
        <c:majorUnit val="20"/>
        <c:minorUnit val="5"/>
      </c:valAx>
      <c:valAx>
        <c:axId val="1"/>
        <c:scaling>
          <c:orientation val="minMax"/>
          <c:max val="500"/>
          <c:min val="-10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Arial"/>
                    <a:ea typeface="Arial"/>
                    <a:cs typeface="Arial"/>
                  </a:defRPr>
                </a:pPr>
                <a:r>
                  <a:rPr lang="en-US"/>
                  <a:t>Million Tons of Carbon</a:t>
                </a:r>
              </a:p>
            </c:rich>
          </c:tx>
          <c:layout>
            <c:manualLayout>
              <c:xMode val="edge"/>
              <c:yMode val="edge"/>
              <c:x val="1.726844583987441E-2"/>
              <c:y val="0.388781431334622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76722591"/>
        <c:crossesAt val="1850"/>
        <c:crossBetween val="midCat"/>
        <c:majorUnit val="100"/>
        <c:minorUnit val="50"/>
      </c:valAx>
      <c:spPr>
        <a:solidFill>
          <a:srgbClr val="FFFFFF"/>
        </a:solidFill>
        <a:ln w="12700">
          <a:solidFill>
            <a:srgbClr val="808080"/>
          </a:solidFill>
          <a:prstDash val="solid"/>
        </a:ln>
      </c:spPr>
    </c:plotArea>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a:ea typeface="Arial"/>
                <a:cs typeface="Arial"/>
              </a:defRPr>
            </a:pPr>
            <a:r>
              <a:rPr lang="en-US"/>
              <a:t>Net Carbon Emissions from Land Use Change in the Americas, 1850-2005</a:t>
            </a:r>
          </a:p>
        </c:rich>
      </c:tx>
      <c:layout>
        <c:manualLayout>
          <c:xMode val="edge"/>
          <c:yMode val="edge"/>
          <c:x val="0.14913657770800628"/>
          <c:y val="1.9342359767891684E-2"/>
        </c:manualLayout>
      </c:layout>
      <c:overlay val="0"/>
      <c:spPr>
        <a:noFill/>
        <a:ln w="25400">
          <a:noFill/>
        </a:ln>
      </c:spPr>
    </c:title>
    <c:autoTitleDeleted val="0"/>
    <c:plotArea>
      <c:layout>
        <c:manualLayout>
          <c:layoutTarget val="inner"/>
          <c:xMode val="edge"/>
          <c:yMode val="edge"/>
          <c:x val="0.12558869701726844"/>
          <c:y val="0.1895551257253385"/>
          <c:w val="0.83359497645211933"/>
          <c:h val="0.68471953578336553"/>
        </c:manualLayout>
      </c:layout>
      <c:scatterChart>
        <c:scatterStyle val="lineMarker"/>
        <c:varyColors val="0"/>
        <c:ser>
          <c:idx val="0"/>
          <c:order val="0"/>
          <c:tx>
            <c:v>United States</c:v>
          </c:tx>
          <c:spPr>
            <a:ln w="25400">
              <a:solidFill>
                <a:srgbClr val="000080"/>
              </a:solidFill>
              <a:prstDash val="solid"/>
            </a:ln>
          </c:spPr>
          <c:marker>
            <c:symbol val="none"/>
          </c:marker>
          <c:xVal>
            <c:numRef>
              <c:f>'LUC Carbon'!$A$6:$A$161</c:f>
              <c:numCache>
                <c:formatCode>General</c:formatCode>
                <c:ptCount val="156"/>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numCache>
            </c:numRef>
          </c:xVal>
          <c:yVal>
            <c:numRef>
              <c:f>'LUC Carbon'!$B$6:$B$161</c:f>
              <c:numCache>
                <c:formatCode>#,##0.0</c:formatCode>
                <c:ptCount val="156"/>
                <c:pt idx="0">
                  <c:v>164.09220000000002</c:v>
                </c:pt>
                <c:pt idx="1">
                  <c:v>165.72560000000001</c:v>
                </c:pt>
                <c:pt idx="2">
                  <c:v>230.67250000000001</c:v>
                </c:pt>
                <c:pt idx="3">
                  <c:v>238.51490000000001</c:v>
                </c:pt>
                <c:pt idx="4">
                  <c:v>246.18460000000005</c:v>
                </c:pt>
                <c:pt idx="5">
                  <c:v>253.56460000000001</c:v>
                </c:pt>
                <c:pt idx="6">
                  <c:v>260.52629999999994</c:v>
                </c:pt>
                <c:pt idx="7">
                  <c:v>267.24670000000003</c:v>
                </c:pt>
                <c:pt idx="8">
                  <c:v>273.59120000000007</c:v>
                </c:pt>
                <c:pt idx="9">
                  <c:v>279.73260000000005</c:v>
                </c:pt>
                <c:pt idx="10">
                  <c:v>285.67160000000001</c:v>
                </c:pt>
                <c:pt idx="11">
                  <c:v>290.66650000000004</c:v>
                </c:pt>
                <c:pt idx="12">
                  <c:v>237.68619999999996</c:v>
                </c:pt>
                <c:pt idx="13">
                  <c:v>236.83190000000002</c:v>
                </c:pt>
                <c:pt idx="14">
                  <c:v>235.96990000000005</c:v>
                </c:pt>
                <c:pt idx="15">
                  <c:v>235.23340000000002</c:v>
                </c:pt>
                <c:pt idx="16">
                  <c:v>234.79660000000001</c:v>
                </c:pt>
                <c:pt idx="17">
                  <c:v>232.53900000000004</c:v>
                </c:pt>
                <c:pt idx="18">
                  <c:v>230.55370000000002</c:v>
                </c:pt>
                <c:pt idx="19">
                  <c:v>228.64449999999999</c:v>
                </c:pt>
                <c:pt idx="20">
                  <c:v>226.79929999999996</c:v>
                </c:pt>
                <c:pt idx="21">
                  <c:v>224.19950000000003</c:v>
                </c:pt>
                <c:pt idx="22">
                  <c:v>303.89269999999993</c:v>
                </c:pt>
                <c:pt idx="23">
                  <c:v>309.25839999999994</c:v>
                </c:pt>
                <c:pt idx="24">
                  <c:v>314.44760000000002</c:v>
                </c:pt>
                <c:pt idx="25">
                  <c:v>319.33389999999997</c:v>
                </c:pt>
                <c:pt idx="26">
                  <c:v>324.07989999999995</c:v>
                </c:pt>
                <c:pt idx="27">
                  <c:v>330.06789999999995</c:v>
                </c:pt>
                <c:pt idx="28">
                  <c:v>335.79829999999998</c:v>
                </c:pt>
                <c:pt idx="29">
                  <c:v>341.32160000000005</c:v>
                </c:pt>
                <c:pt idx="30">
                  <c:v>346.65680000000003</c:v>
                </c:pt>
                <c:pt idx="31">
                  <c:v>350.71380000000005</c:v>
                </c:pt>
                <c:pt idx="32">
                  <c:v>295.62489999999991</c:v>
                </c:pt>
                <c:pt idx="33">
                  <c:v>294.00809999999996</c:v>
                </c:pt>
                <c:pt idx="34">
                  <c:v>292.70589999999993</c:v>
                </c:pt>
                <c:pt idx="35">
                  <c:v>291.56229999999994</c:v>
                </c:pt>
                <c:pt idx="36">
                  <c:v>290.33350000000007</c:v>
                </c:pt>
                <c:pt idx="37">
                  <c:v>286.81370000000004</c:v>
                </c:pt>
                <c:pt idx="38">
                  <c:v>283.30919999999998</c:v>
                </c:pt>
                <c:pt idx="39">
                  <c:v>279.91840000000002</c:v>
                </c:pt>
                <c:pt idx="40">
                  <c:v>276.60880000000003</c:v>
                </c:pt>
                <c:pt idx="41">
                  <c:v>272.62240000000008</c:v>
                </c:pt>
                <c:pt idx="42">
                  <c:v>285.1653</c:v>
                </c:pt>
                <c:pt idx="43">
                  <c:v>285.56590000000006</c:v>
                </c:pt>
                <c:pt idx="44">
                  <c:v>287.10710000000006</c:v>
                </c:pt>
                <c:pt idx="45">
                  <c:v>288.68450000000001</c:v>
                </c:pt>
                <c:pt idx="46">
                  <c:v>288.33860000000004</c:v>
                </c:pt>
                <c:pt idx="47">
                  <c:v>289.24980000000005</c:v>
                </c:pt>
                <c:pt idx="48">
                  <c:v>288.23639999999995</c:v>
                </c:pt>
                <c:pt idx="49">
                  <c:v>287.23229999999995</c:v>
                </c:pt>
                <c:pt idx="50">
                  <c:v>286.25290000000001</c:v>
                </c:pt>
                <c:pt idx="51">
                  <c:v>285.8526</c:v>
                </c:pt>
                <c:pt idx="52">
                  <c:v>240.4008</c:v>
                </c:pt>
                <c:pt idx="53">
                  <c:v>231.81569999999999</c:v>
                </c:pt>
                <c:pt idx="54">
                  <c:v>222.21190000000004</c:v>
                </c:pt>
                <c:pt idx="55">
                  <c:v>213.08420000000001</c:v>
                </c:pt>
                <c:pt idx="56">
                  <c:v>205.85660000000001</c:v>
                </c:pt>
                <c:pt idx="57">
                  <c:v>198.49619999999999</c:v>
                </c:pt>
                <c:pt idx="58">
                  <c:v>193.32960000000003</c:v>
                </c:pt>
                <c:pt idx="59">
                  <c:v>188.22579999999999</c:v>
                </c:pt>
                <c:pt idx="60">
                  <c:v>183.0325</c:v>
                </c:pt>
                <c:pt idx="61">
                  <c:v>178.79270000000005</c:v>
                </c:pt>
                <c:pt idx="62">
                  <c:v>153.4623</c:v>
                </c:pt>
                <c:pt idx="63">
                  <c:v>147.61099999999999</c:v>
                </c:pt>
                <c:pt idx="64">
                  <c:v>142.92510000000004</c:v>
                </c:pt>
                <c:pt idx="65">
                  <c:v>138.3415</c:v>
                </c:pt>
                <c:pt idx="66">
                  <c:v>133.47180000000003</c:v>
                </c:pt>
                <c:pt idx="67">
                  <c:v>129.99330000000003</c:v>
                </c:pt>
                <c:pt idx="68">
                  <c:v>126.13820000000004</c:v>
                </c:pt>
                <c:pt idx="69">
                  <c:v>124.44660000000002</c:v>
                </c:pt>
                <c:pt idx="70">
                  <c:v>118.607</c:v>
                </c:pt>
                <c:pt idx="71">
                  <c:v>112.45820000000003</c:v>
                </c:pt>
                <c:pt idx="72">
                  <c:v>85.477200000000011</c:v>
                </c:pt>
                <c:pt idx="73">
                  <c:v>76.428000000000054</c:v>
                </c:pt>
                <c:pt idx="74">
                  <c:v>67.198200000000014</c:v>
                </c:pt>
                <c:pt idx="75">
                  <c:v>56.471600000000073</c:v>
                </c:pt>
                <c:pt idx="76">
                  <c:v>49.815300000000008</c:v>
                </c:pt>
                <c:pt idx="77">
                  <c:v>93.159300000000016</c:v>
                </c:pt>
                <c:pt idx="78">
                  <c:v>92.942199999999957</c:v>
                </c:pt>
                <c:pt idx="79">
                  <c:v>116.97139999999997</c:v>
                </c:pt>
                <c:pt idx="80">
                  <c:v>191.67779999999996</c:v>
                </c:pt>
                <c:pt idx="81">
                  <c:v>187.62670000000003</c:v>
                </c:pt>
                <c:pt idx="82">
                  <c:v>84.959099999999978</c:v>
                </c:pt>
                <c:pt idx="83">
                  <c:v>77.438600000000037</c:v>
                </c:pt>
                <c:pt idx="84">
                  <c:v>70.173400000000072</c:v>
                </c:pt>
                <c:pt idx="85">
                  <c:v>67.805399999999992</c:v>
                </c:pt>
                <c:pt idx="86">
                  <c:v>59.382700000000007</c:v>
                </c:pt>
                <c:pt idx="87">
                  <c:v>32.833099999999973</c:v>
                </c:pt>
                <c:pt idx="88">
                  <c:v>33.375299999999996</c:v>
                </c:pt>
                <c:pt idx="89">
                  <c:v>29.502999999999986</c:v>
                </c:pt>
                <c:pt idx="90">
                  <c:v>16.48799999999996</c:v>
                </c:pt>
                <c:pt idx="91">
                  <c:v>14.980199999999989</c:v>
                </c:pt>
                <c:pt idx="92">
                  <c:v>27.559400000000029</c:v>
                </c:pt>
                <c:pt idx="93">
                  <c:v>13.218099999999971</c:v>
                </c:pt>
                <c:pt idx="94">
                  <c:v>8.9795999999999836</c:v>
                </c:pt>
                <c:pt idx="95">
                  <c:v>0.12940000000004304</c:v>
                </c:pt>
                <c:pt idx="96">
                  <c:v>-4.8479000000000561</c:v>
                </c:pt>
                <c:pt idx="97">
                  <c:v>5.9297999999999718</c:v>
                </c:pt>
                <c:pt idx="98">
                  <c:v>-5.2067999999999781</c:v>
                </c:pt>
                <c:pt idx="99">
                  <c:v>-10.570600000000006</c:v>
                </c:pt>
                <c:pt idx="100">
                  <c:v>-11.380999999999966</c:v>
                </c:pt>
                <c:pt idx="101">
                  <c:v>3.2320999999999458</c:v>
                </c:pt>
                <c:pt idx="102">
                  <c:v>-42.045200000000037</c:v>
                </c:pt>
                <c:pt idx="103">
                  <c:v>-66.296699999999987</c:v>
                </c:pt>
                <c:pt idx="104">
                  <c:v>-64.405600000000021</c:v>
                </c:pt>
                <c:pt idx="105">
                  <c:v>-73.621499999999997</c:v>
                </c:pt>
                <c:pt idx="106">
                  <c:v>-65.491999999999976</c:v>
                </c:pt>
                <c:pt idx="107">
                  <c:v>-68.002299999999991</c:v>
                </c:pt>
                <c:pt idx="108">
                  <c:v>-32.984699999999968</c:v>
                </c:pt>
                <c:pt idx="109">
                  <c:v>-71.765599999999978</c:v>
                </c:pt>
                <c:pt idx="110">
                  <c:v>-74.892399999999981</c:v>
                </c:pt>
                <c:pt idx="111">
                  <c:v>-88.535199999999975</c:v>
                </c:pt>
                <c:pt idx="112">
                  <c:v>-86.237300000000047</c:v>
                </c:pt>
                <c:pt idx="113">
                  <c:v>-92.261300000000006</c:v>
                </c:pt>
                <c:pt idx="114">
                  <c:v>-95.413700000000006</c:v>
                </c:pt>
                <c:pt idx="115">
                  <c:v>-99.921100000000052</c:v>
                </c:pt>
                <c:pt idx="116">
                  <c:v>-67.897800000000046</c:v>
                </c:pt>
                <c:pt idx="117">
                  <c:v>-63.78059999999995</c:v>
                </c:pt>
                <c:pt idx="118">
                  <c:v>-62.816000000000066</c:v>
                </c:pt>
                <c:pt idx="119">
                  <c:v>-51.649799999999843</c:v>
                </c:pt>
                <c:pt idx="120">
                  <c:v>-53.00829999999997</c:v>
                </c:pt>
                <c:pt idx="121">
                  <c:v>-89.34170000000006</c:v>
                </c:pt>
                <c:pt idx="122">
                  <c:v>-80.916299999999993</c:v>
                </c:pt>
                <c:pt idx="123">
                  <c:v>-92.91</c:v>
                </c:pt>
                <c:pt idx="124">
                  <c:v>-92.085899999999995</c:v>
                </c:pt>
                <c:pt idx="125">
                  <c:v>-81.506900000000002</c:v>
                </c:pt>
                <c:pt idx="126">
                  <c:v>-64.798900000000003</c:v>
                </c:pt>
                <c:pt idx="127">
                  <c:v>-60.200999999999958</c:v>
                </c:pt>
                <c:pt idx="128">
                  <c:v>-54.395399999999967</c:v>
                </c:pt>
                <c:pt idx="129">
                  <c:v>-51.702400000000104</c:v>
                </c:pt>
                <c:pt idx="130">
                  <c:v>-53.909900000000107</c:v>
                </c:pt>
                <c:pt idx="131">
                  <c:v>-50.178999999999988</c:v>
                </c:pt>
                <c:pt idx="132">
                  <c:v>-38.041600000000017</c:v>
                </c:pt>
                <c:pt idx="133">
                  <c:v>-38.820899999999966</c:v>
                </c:pt>
                <c:pt idx="134">
                  <c:v>-42.474600000000009</c:v>
                </c:pt>
                <c:pt idx="135">
                  <c:v>-39.433000000000021</c:v>
                </c:pt>
                <c:pt idx="136">
                  <c:v>-34.262400000000028</c:v>
                </c:pt>
                <c:pt idx="137">
                  <c:v>-31.085600000000007</c:v>
                </c:pt>
                <c:pt idx="138">
                  <c:v>-21.588599999999975</c:v>
                </c:pt>
                <c:pt idx="139">
                  <c:v>-21.774499999999996</c:v>
                </c:pt>
                <c:pt idx="140">
                  <c:v>-31.948800000000002</c:v>
                </c:pt>
                <c:pt idx="141">
                  <c:v>-31.948800000000002</c:v>
                </c:pt>
                <c:pt idx="142">
                  <c:v>-31.948800000000002</c:v>
                </c:pt>
                <c:pt idx="143">
                  <c:v>-31.948800000000002</c:v>
                </c:pt>
                <c:pt idx="144">
                  <c:v>-31.948800000000002</c:v>
                </c:pt>
                <c:pt idx="145">
                  <c:v>-31.948800000000002</c:v>
                </c:pt>
                <c:pt idx="146">
                  <c:v>-31.948800000000002</c:v>
                </c:pt>
                <c:pt idx="147">
                  <c:v>-31.948800000000002</c:v>
                </c:pt>
                <c:pt idx="148">
                  <c:v>-31.948800000000002</c:v>
                </c:pt>
                <c:pt idx="149">
                  <c:v>-31.948800000000002</c:v>
                </c:pt>
                <c:pt idx="150">
                  <c:v>-31.948800000000002</c:v>
                </c:pt>
                <c:pt idx="151">
                  <c:v>-31.948800000000002</c:v>
                </c:pt>
                <c:pt idx="152">
                  <c:v>-31.948800000000002</c:v>
                </c:pt>
                <c:pt idx="153">
                  <c:v>-31.948800000000002</c:v>
                </c:pt>
                <c:pt idx="154">
                  <c:v>-31.948800000000002</c:v>
                </c:pt>
                <c:pt idx="155">
                  <c:v>-31.948800000000002</c:v>
                </c:pt>
              </c:numCache>
            </c:numRef>
          </c:yVal>
          <c:smooth val="0"/>
          <c:extLst>
            <c:ext xmlns:c16="http://schemas.microsoft.com/office/drawing/2014/chart" uri="{C3380CC4-5D6E-409C-BE32-E72D297353CC}">
              <c16:uniqueId val="{00000000-87F3-4638-917E-CEF2CD9CE69F}"/>
            </c:ext>
          </c:extLst>
        </c:ser>
        <c:ser>
          <c:idx val="1"/>
          <c:order val="1"/>
          <c:tx>
            <c:v>Canada</c:v>
          </c:tx>
          <c:spPr>
            <a:ln w="12700">
              <a:solidFill>
                <a:srgbClr val="993366"/>
              </a:solidFill>
              <a:prstDash val="solid"/>
            </a:ln>
          </c:spPr>
          <c:marker>
            <c:symbol val="none"/>
          </c:marker>
          <c:xVal>
            <c:numRef>
              <c:f>'LUC Carbon'!$A$6:$A$161</c:f>
              <c:numCache>
                <c:formatCode>General</c:formatCode>
                <c:ptCount val="156"/>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numCache>
            </c:numRef>
          </c:xVal>
          <c:yVal>
            <c:numRef>
              <c:f>'LUC Carbon'!$C$6:$C$161</c:f>
              <c:numCache>
                <c:formatCode>#,##0.0</c:formatCode>
                <c:ptCount val="156"/>
                <c:pt idx="0">
                  <c:v>5.5476000000000001</c:v>
                </c:pt>
                <c:pt idx="1">
                  <c:v>5.3625999999999996</c:v>
                </c:pt>
                <c:pt idx="2">
                  <c:v>5.3380000000000001</c:v>
                </c:pt>
                <c:pt idx="3">
                  <c:v>5.3137999999999996</c:v>
                </c:pt>
                <c:pt idx="4">
                  <c:v>5.2899000000000003</c:v>
                </c:pt>
                <c:pt idx="5">
                  <c:v>5.2663000000000002</c:v>
                </c:pt>
                <c:pt idx="6">
                  <c:v>5.2430000000000003</c:v>
                </c:pt>
                <c:pt idx="7">
                  <c:v>5.2198000000000002</c:v>
                </c:pt>
                <c:pt idx="8">
                  <c:v>5.1967999999999996</c:v>
                </c:pt>
                <c:pt idx="9">
                  <c:v>5.1738999999999997</c:v>
                </c:pt>
                <c:pt idx="10">
                  <c:v>5.1510999999999996</c:v>
                </c:pt>
                <c:pt idx="11">
                  <c:v>5.1284000000000001</c:v>
                </c:pt>
                <c:pt idx="12">
                  <c:v>6.7721999999999998</c:v>
                </c:pt>
                <c:pt idx="13">
                  <c:v>7.3118999999999996</c:v>
                </c:pt>
                <c:pt idx="14">
                  <c:v>7.8399000000000001</c:v>
                </c:pt>
                <c:pt idx="15">
                  <c:v>8.3582000000000001</c:v>
                </c:pt>
                <c:pt idx="16">
                  <c:v>8.8681999999999999</c:v>
                </c:pt>
                <c:pt idx="17">
                  <c:v>9.3709000000000007</c:v>
                </c:pt>
                <c:pt idx="18">
                  <c:v>9.8671000000000006</c:v>
                </c:pt>
                <c:pt idx="19">
                  <c:v>10.3574</c:v>
                </c:pt>
                <c:pt idx="20">
                  <c:v>10.8421</c:v>
                </c:pt>
                <c:pt idx="21">
                  <c:v>11.3216</c:v>
                </c:pt>
                <c:pt idx="22">
                  <c:v>11.796099999999999</c:v>
                </c:pt>
                <c:pt idx="23">
                  <c:v>12.2658</c:v>
                </c:pt>
                <c:pt idx="24">
                  <c:v>12.730600000000001</c:v>
                </c:pt>
                <c:pt idx="25">
                  <c:v>13.190799999999999</c:v>
                </c:pt>
                <c:pt idx="26">
                  <c:v>13.6463</c:v>
                </c:pt>
                <c:pt idx="27">
                  <c:v>13.2989</c:v>
                </c:pt>
                <c:pt idx="28">
                  <c:v>13.224</c:v>
                </c:pt>
                <c:pt idx="29">
                  <c:v>13.1455</c:v>
                </c:pt>
                <c:pt idx="30">
                  <c:v>13.0634</c:v>
                </c:pt>
                <c:pt idx="31">
                  <c:v>12.9779</c:v>
                </c:pt>
                <c:pt idx="32">
                  <c:v>12.889099999999999</c:v>
                </c:pt>
                <c:pt idx="33">
                  <c:v>12.7972</c:v>
                </c:pt>
                <c:pt idx="34">
                  <c:v>12.702400000000001</c:v>
                </c:pt>
                <c:pt idx="35">
                  <c:v>12.604799999999999</c:v>
                </c:pt>
                <c:pt idx="36">
                  <c:v>12.5047</c:v>
                </c:pt>
                <c:pt idx="37">
                  <c:v>12.402100000000001</c:v>
                </c:pt>
                <c:pt idx="38">
                  <c:v>12.2974</c:v>
                </c:pt>
                <c:pt idx="39">
                  <c:v>12.1907</c:v>
                </c:pt>
                <c:pt idx="40">
                  <c:v>12.082100000000001</c:v>
                </c:pt>
                <c:pt idx="41">
                  <c:v>11.9717</c:v>
                </c:pt>
                <c:pt idx="42">
                  <c:v>11.897500000000001</c:v>
                </c:pt>
                <c:pt idx="43">
                  <c:v>11.8218</c:v>
                </c:pt>
                <c:pt idx="44">
                  <c:v>11.7448</c:v>
                </c:pt>
                <c:pt idx="45">
                  <c:v>11.666600000000001</c:v>
                </c:pt>
                <c:pt idx="46">
                  <c:v>11.587400000000001</c:v>
                </c:pt>
                <c:pt idx="47">
                  <c:v>11.507099999999999</c:v>
                </c:pt>
                <c:pt idx="48">
                  <c:v>11.426</c:v>
                </c:pt>
                <c:pt idx="49">
                  <c:v>11.344099999999999</c:v>
                </c:pt>
                <c:pt idx="50">
                  <c:v>11.2615</c:v>
                </c:pt>
                <c:pt idx="51">
                  <c:v>11.1945</c:v>
                </c:pt>
                <c:pt idx="52">
                  <c:v>24.006799999999998</c:v>
                </c:pt>
                <c:pt idx="53">
                  <c:v>26.804500000000001</c:v>
                </c:pt>
                <c:pt idx="54">
                  <c:v>29.494399999999999</c:v>
                </c:pt>
                <c:pt idx="55">
                  <c:v>32.095199999999998</c:v>
                </c:pt>
                <c:pt idx="56">
                  <c:v>34.621400000000001</c:v>
                </c:pt>
                <c:pt idx="57">
                  <c:v>37.058100000000003</c:v>
                </c:pt>
                <c:pt idx="58">
                  <c:v>39.440300000000001</c:v>
                </c:pt>
                <c:pt idx="59">
                  <c:v>41.775100000000002</c:v>
                </c:pt>
                <c:pt idx="60">
                  <c:v>44.068300000000001</c:v>
                </c:pt>
                <c:pt idx="61">
                  <c:v>46.3245</c:v>
                </c:pt>
                <c:pt idx="62">
                  <c:v>48.589500000000001</c:v>
                </c:pt>
                <c:pt idx="63">
                  <c:v>50.7684</c:v>
                </c:pt>
                <c:pt idx="64">
                  <c:v>52.923099999999998</c:v>
                </c:pt>
                <c:pt idx="65">
                  <c:v>55.056100000000001</c:v>
                </c:pt>
                <c:pt idx="66">
                  <c:v>57.169199999999996</c:v>
                </c:pt>
                <c:pt idx="67">
                  <c:v>57.771000000000001</c:v>
                </c:pt>
                <c:pt idx="68">
                  <c:v>58.356400000000001</c:v>
                </c:pt>
                <c:pt idx="69">
                  <c:v>58.926699999999997</c:v>
                </c:pt>
                <c:pt idx="70">
                  <c:v>59.4833</c:v>
                </c:pt>
                <c:pt idx="71">
                  <c:v>60.027200000000001</c:v>
                </c:pt>
                <c:pt idx="72">
                  <c:v>60.564399999999999</c:v>
                </c:pt>
                <c:pt idx="73">
                  <c:v>61.090699999999998</c:v>
                </c:pt>
                <c:pt idx="74">
                  <c:v>61.606999999999999</c:v>
                </c:pt>
                <c:pt idx="75">
                  <c:v>62.113999999999997</c:v>
                </c:pt>
                <c:pt idx="76">
                  <c:v>62.612299999999998</c:v>
                </c:pt>
                <c:pt idx="77">
                  <c:v>52.639400000000002</c:v>
                </c:pt>
                <c:pt idx="78">
                  <c:v>50.956699999999998</c:v>
                </c:pt>
                <c:pt idx="79">
                  <c:v>49.356200000000001</c:v>
                </c:pt>
                <c:pt idx="80">
                  <c:v>47.822099999999999</c:v>
                </c:pt>
                <c:pt idx="81">
                  <c:v>46.342199999999998</c:v>
                </c:pt>
                <c:pt idx="82">
                  <c:v>44.906799999999997</c:v>
                </c:pt>
                <c:pt idx="83">
                  <c:v>43.508400000000002</c:v>
                </c:pt>
                <c:pt idx="84">
                  <c:v>42.140900000000002</c:v>
                </c:pt>
                <c:pt idx="85">
                  <c:v>40.799199999999999</c:v>
                </c:pt>
                <c:pt idx="86">
                  <c:v>39.479300000000002</c:v>
                </c:pt>
                <c:pt idx="87">
                  <c:v>38.177999999999997</c:v>
                </c:pt>
                <c:pt idx="88">
                  <c:v>36.892400000000002</c:v>
                </c:pt>
                <c:pt idx="89">
                  <c:v>35.620100000000001</c:v>
                </c:pt>
                <c:pt idx="90">
                  <c:v>34.359200000000001</c:v>
                </c:pt>
                <c:pt idx="91">
                  <c:v>33.107999999999997</c:v>
                </c:pt>
                <c:pt idx="92">
                  <c:v>33.094900000000003</c:v>
                </c:pt>
                <c:pt idx="93">
                  <c:v>33.088700000000003</c:v>
                </c:pt>
                <c:pt idx="94">
                  <c:v>33.088099999999997</c:v>
                </c:pt>
                <c:pt idx="95">
                  <c:v>33.092100000000002</c:v>
                </c:pt>
                <c:pt idx="96">
                  <c:v>33.099800000000002</c:v>
                </c:pt>
                <c:pt idx="97">
                  <c:v>32.911900000000003</c:v>
                </c:pt>
                <c:pt idx="98">
                  <c:v>32.726100000000002</c:v>
                </c:pt>
                <c:pt idx="99">
                  <c:v>32.541699999999999</c:v>
                </c:pt>
                <c:pt idx="100">
                  <c:v>32.358199999999997</c:v>
                </c:pt>
                <c:pt idx="101">
                  <c:v>32.165500000000002</c:v>
                </c:pt>
                <c:pt idx="102">
                  <c:v>32.854199999999999</c:v>
                </c:pt>
                <c:pt idx="103">
                  <c:v>32.612299999999998</c:v>
                </c:pt>
                <c:pt idx="104">
                  <c:v>32.367600000000003</c:v>
                </c:pt>
                <c:pt idx="105">
                  <c:v>32.121299999999998</c:v>
                </c:pt>
                <c:pt idx="106">
                  <c:v>31.872699999999998</c:v>
                </c:pt>
                <c:pt idx="107">
                  <c:v>31.6218</c:v>
                </c:pt>
                <c:pt idx="108">
                  <c:v>31.369299999999999</c:v>
                </c:pt>
                <c:pt idx="109">
                  <c:v>31.115600000000001</c:v>
                </c:pt>
                <c:pt idx="110">
                  <c:v>30.8611</c:v>
                </c:pt>
                <c:pt idx="111">
                  <c:v>30.606100000000001</c:v>
                </c:pt>
                <c:pt idx="112">
                  <c:v>30.709199999999999</c:v>
                </c:pt>
                <c:pt idx="113">
                  <c:v>30.8185</c:v>
                </c:pt>
                <c:pt idx="114">
                  <c:v>30.9329</c:v>
                </c:pt>
                <c:pt idx="115">
                  <c:v>31.0519</c:v>
                </c:pt>
                <c:pt idx="116">
                  <c:v>31.174700000000001</c:v>
                </c:pt>
                <c:pt idx="117">
                  <c:v>31.1614</c:v>
                </c:pt>
                <c:pt idx="118">
                  <c:v>31.1508</c:v>
                </c:pt>
                <c:pt idx="119">
                  <c:v>31.142199999999999</c:v>
                </c:pt>
                <c:pt idx="120">
                  <c:v>31.135100000000001</c:v>
                </c:pt>
                <c:pt idx="121">
                  <c:v>31.129000000000001</c:v>
                </c:pt>
                <c:pt idx="122">
                  <c:v>30.096699999999998</c:v>
                </c:pt>
                <c:pt idx="123">
                  <c:v>30.1555</c:v>
                </c:pt>
                <c:pt idx="124">
                  <c:v>30.229500000000002</c:v>
                </c:pt>
                <c:pt idx="125">
                  <c:v>30.316500000000001</c:v>
                </c:pt>
                <c:pt idx="126">
                  <c:v>30.413699999999999</c:v>
                </c:pt>
                <c:pt idx="127">
                  <c:v>30.518899999999999</c:v>
                </c:pt>
                <c:pt idx="128">
                  <c:v>30.630099999999999</c:v>
                </c:pt>
                <c:pt idx="129">
                  <c:v>30.745799999999999</c:v>
                </c:pt>
                <c:pt idx="130">
                  <c:v>30.8645</c:v>
                </c:pt>
                <c:pt idx="131">
                  <c:v>30.988199999999999</c:v>
                </c:pt>
                <c:pt idx="132">
                  <c:v>27.774999999999999</c:v>
                </c:pt>
                <c:pt idx="133">
                  <c:v>26.979099999999999</c:v>
                </c:pt>
                <c:pt idx="134">
                  <c:v>26.213100000000001</c:v>
                </c:pt>
                <c:pt idx="135">
                  <c:v>25.4712</c:v>
                </c:pt>
                <c:pt idx="136">
                  <c:v>24.748899999999999</c:v>
                </c:pt>
                <c:pt idx="137">
                  <c:v>24.238499999999998</c:v>
                </c:pt>
                <c:pt idx="138">
                  <c:v>23.7394</c:v>
                </c:pt>
                <c:pt idx="139">
                  <c:v>23.249400000000001</c:v>
                </c:pt>
                <c:pt idx="140">
                  <c:v>22.7669</c:v>
                </c:pt>
                <c:pt idx="141">
                  <c:v>22.290199999999999</c:v>
                </c:pt>
                <c:pt idx="142">
                  <c:v>21.576499999999999</c:v>
                </c:pt>
                <c:pt idx="143">
                  <c:v>20.859000000000002</c:v>
                </c:pt>
                <c:pt idx="144">
                  <c:v>20.138100000000001</c:v>
                </c:pt>
                <c:pt idx="145">
                  <c:v>19.413900000000002</c:v>
                </c:pt>
                <c:pt idx="146">
                  <c:v>18.686900000000001</c:v>
                </c:pt>
                <c:pt idx="147">
                  <c:v>18.4221</c:v>
                </c:pt>
                <c:pt idx="148">
                  <c:v>18.154800000000002</c:v>
                </c:pt>
                <c:pt idx="149">
                  <c:v>17.885300000000001</c:v>
                </c:pt>
                <c:pt idx="150">
                  <c:v>17.612100000000002</c:v>
                </c:pt>
                <c:pt idx="151">
                  <c:v>17.612100000000002</c:v>
                </c:pt>
                <c:pt idx="152">
                  <c:v>17.612100000000002</c:v>
                </c:pt>
                <c:pt idx="153">
                  <c:v>17.612100000000002</c:v>
                </c:pt>
                <c:pt idx="154">
                  <c:v>17.612100000000002</c:v>
                </c:pt>
                <c:pt idx="155">
                  <c:v>17.612100000000002</c:v>
                </c:pt>
              </c:numCache>
            </c:numRef>
          </c:yVal>
          <c:smooth val="0"/>
          <c:extLst>
            <c:ext xmlns:c16="http://schemas.microsoft.com/office/drawing/2014/chart" uri="{C3380CC4-5D6E-409C-BE32-E72D297353CC}">
              <c16:uniqueId val="{00000001-87F3-4638-917E-CEF2CD9CE69F}"/>
            </c:ext>
          </c:extLst>
        </c:ser>
        <c:ser>
          <c:idx val="2"/>
          <c:order val="2"/>
          <c:tx>
            <c:v>S. and C. America</c:v>
          </c:tx>
          <c:spPr>
            <a:ln w="12700">
              <a:solidFill>
                <a:srgbClr val="339966"/>
              </a:solidFill>
              <a:prstDash val="solid"/>
            </a:ln>
          </c:spPr>
          <c:marker>
            <c:symbol val="none"/>
          </c:marker>
          <c:xVal>
            <c:numRef>
              <c:f>'LUC Carbon'!$A$6:$A$161</c:f>
              <c:numCache>
                <c:formatCode>General</c:formatCode>
                <c:ptCount val="156"/>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numCache>
            </c:numRef>
          </c:xVal>
          <c:yVal>
            <c:numRef>
              <c:f>'LUC Carbon'!$D$6:$D$161</c:f>
              <c:numCache>
                <c:formatCode>#,##0.0</c:formatCode>
                <c:ptCount val="156"/>
                <c:pt idx="0">
                  <c:v>23.4757</c:v>
                </c:pt>
                <c:pt idx="1">
                  <c:v>23.152000000000001</c:v>
                </c:pt>
                <c:pt idx="2">
                  <c:v>22.861799999999999</c:v>
                </c:pt>
                <c:pt idx="3">
                  <c:v>22.601700000000001</c:v>
                </c:pt>
                <c:pt idx="4">
                  <c:v>22.3687</c:v>
                </c:pt>
                <c:pt idx="5">
                  <c:v>22.16</c:v>
                </c:pt>
                <c:pt idx="6">
                  <c:v>21.973299999999998</c:v>
                </c:pt>
                <c:pt idx="7">
                  <c:v>21.8063</c:v>
                </c:pt>
                <c:pt idx="8">
                  <c:v>21.657</c:v>
                </c:pt>
                <c:pt idx="9">
                  <c:v>21.523800000000001</c:v>
                </c:pt>
                <c:pt idx="10">
                  <c:v>21.052099999999999</c:v>
                </c:pt>
                <c:pt idx="11">
                  <c:v>21.889199999999999</c:v>
                </c:pt>
                <c:pt idx="12">
                  <c:v>22.133299999999998</c:v>
                </c:pt>
                <c:pt idx="13">
                  <c:v>22.248200000000001</c:v>
                </c:pt>
                <c:pt idx="14">
                  <c:v>22.3048</c:v>
                </c:pt>
                <c:pt idx="15">
                  <c:v>22.342500000000001</c:v>
                </c:pt>
                <c:pt idx="16">
                  <c:v>21.9117</c:v>
                </c:pt>
                <c:pt idx="17">
                  <c:v>21.492899999999999</c:v>
                </c:pt>
                <c:pt idx="18">
                  <c:v>21.0899</c:v>
                </c:pt>
                <c:pt idx="19">
                  <c:v>20.703299999999999</c:v>
                </c:pt>
                <c:pt idx="20">
                  <c:v>20.6845</c:v>
                </c:pt>
                <c:pt idx="21">
                  <c:v>20.617999999999999</c:v>
                </c:pt>
                <c:pt idx="22">
                  <c:v>20.466699999999999</c:v>
                </c:pt>
                <c:pt idx="23">
                  <c:v>20.387599999999999</c:v>
                </c:pt>
                <c:pt idx="24">
                  <c:v>20.338200000000001</c:v>
                </c:pt>
                <c:pt idx="25">
                  <c:v>20.295000000000002</c:v>
                </c:pt>
                <c:pt idx="26">
                  <c:v>20.409300000000002</c:v>
                </c:pt>
                <c:pt idx="27">
                  <c:v>20.865500000000001</c:v>
                </c:pt>
                <c:pt idx="28">
                  <c:v>21.3048</c:v>
                </c:pt>
                <c:pt idx="29">
                  <c:v>21.724299999999999</c:v>
                </c:pt>
                <c:pt idx="30">
                  <c:v>22.123200000000001</c:v>
                </c:pt>
                <c:pt idx="31">
                  <c:v>54.099600000000002</c:v>
                </c:pt>
                <c:pt idx="32">
                  <c:v>62.985599999999998</c:v>
                </c:pt>
                <c:pt idx="33">
                  <c:v>70.156400000000005</c:v>
                </c:pt>
                <c:pt idx="34">
                  <c:v>76.098500000000001</c:v>
                </c:pt>
                <c:pt idx="35">
                  <c:v>81.150000000000006</c:v>
                </c:pt>
                <c:pt idx="36">
                  <c:v>84.093699999999998</c:v>
                </c:pt>
                <c:pt idx="37">
                  <c:v>86.197100000000006</c:v>
                </c:pt>
                <c:pt idx="38">
                  <c:v>87.933499999999995</c:v>
                </c:pt>
                <c:pt idx="39">
                  <c:v>89.388199999999998</c:v>
                </c:pt>
                <c:pt idx="40">
                  <c:v>90.623400000000004</c:v>
                </c:pt>
                <c:pt idx="41">
                  <c:v>73.421700000000001</c:v>
                </c:pt>
                <c:pt idx="42">
                  <c:v>69.952500000000001</c:v>
                </c:pt>
                <c:pt idx="43">
                  <c:v>67.297600000000003</c:v>
                </c:pt>
                <c:pt idx="44">
                  <c:v>65.247699999999995</c:v>
                </c:pt>
                <c:pt idx="45">
                  <c:v>63.6494</c:v>
                </c:pt>
                <c:pt idx="46">
                  <c:v>62.571100000000001</c:v>
                </c:pt>
                <c:pt idx="47">
                  <c:v>61.747100000000003</c:v>
                </c:pt>
                <c:pt idx="48">
                  <c:v>61.115499999999997</c:v>
                </c:pt>
                <c:pt idx="49">
                  <c:v>60.63</c:v>
                </c:pt>
                <c:pt idx="50">
                  <c:v>60.256300000000003</c:v>
                </c:pt>
                <c:pt idx="51">
                  <c:v>121.8006</c:v>
                </c:pt>
                <c:pt idx="52">
                  <c:v>139.4178</c:v>
                </c:pt>
                <c:pt idx="53">
                  <c:v>153.76159999999999</c:v>
                </c:pt>
                <c:pt idx="54">
                  <c:v>165.779</c:v>
                </c:pt>
                <c:pt idx="55">
                  <c:v>176.1182</c:v>
                </c:pt>
                <c:pt idx="56">
                  <c:v>180.8407</c:v>
                </c:pt>
                <c:pt idx="57">
                  <c:v>184.68340000000001</c:v>
                </c:pt>
                <c:pt idx="58">
                  <c:v>187.86519999999999</c:v>
                </c:pt>
                <c:pt idx="59">
                  <c:v>190.54159999999999</c:v>
                </c:pt>
                <c:pt idx="60">
                  <c:v>192.58750000000001</c:v>
                </c:pt>
                <c:pt idx="61">
                  <c:v>130.46379999999999</c:v>
                </c:pt>
                <c:pt idx="62">
                  <c:v>112.63</c:v>
                </c:pt>
                <c:pt idx="63">
                  <c:v>97.963999999999999</c:v>
                </c:pt>
                <c:pt idx="64">
                  <c:v>85.503100000000003</c:v>
                </c:pt>
                <c:pt idx="65">
                  <c:v>74.594800000000006</c:v>
                </c:pt>
                <c:pt idx="66">
                  <c:v>70.494200000000006</c:v>
                </c:pt>
                <c:pt idx="67">
                  <c:v>67.194199999999995</c:v>
                </c:pt>
                <c:pt idx="68">
                  <c:v>64.481899999999996</c:v>
                </c:pt>
                <c:pt idx="69">
                  <c:v>62.208300000000001</c:v>
                </c:pt>
                <c:pt idx="70">
                  <c:v>60.034500000000001</c:v>
                </c:pt>
                <c:pt idx="71">
                  <c:v>104.7568</c:v>
                </c:pt>
                <c:pt idx="72">
                  <c:v>117.2792</c:v>
                </c:pt>
                <c:pt idx="73">
                  <c:v>127.4191</c:v>
                </c:pt>
                <c:pt idx="74">
                  <c:v>135.92850000000001</c:v>
                </c:pt>
                <c:pt idx="75">
                  <c:v>143.30889999999999</c:v>
                </c:pt>
                <c:pt idx="76">
                  <c:v>145.38149999999999</c:v>
                </c:pt>
                <c:pt idx="77">
                  <c:v>146.9751</c:v>
                </c:pt>
                <c:pt idx="78">
                  <c:v>148.14599999999999</c:v>
                </c:pt>
                <c:pt idx="79">
                  <c:v>148.99170000000001</c:v>
                </c:pt>
                <c:pt idx="80">
                  <c:v>150.05019999999999</c:v>
                </c:pt>
                <c:pt idx="81">
                  <c:v>161.8485</c:v>
                </c:pt>
                <c:pt idx="82">
                  <c:v>165.04990000000001</c:v>
                </c:pt>
                <c:pt idx="83">
                  <c:v>167.5446</c:v>
                </c:pt>
                <c:pt idx="84">
                  <c:v>169.50749999999999</c:v>
                </c:pt>
                <c:pt idx="85">
                  <c:v>171.0651</c:v>
                </c:pt>
                <c:pt idx="86">
                  <c:v>172.77799999999999</c:v>
                </c:pt>
                <c:pt idx="87">
                  <c:v>174.6317</c:v>
                </c:pt>
                <c:pt idx="88">
                  <c:v>176.29669999999999</c:v>
                </c:pt>
                <c:pt idx="89">
                  <c:v>177.81100000000001</c:v>
                </c:pt>
                <c:pt idx="90">
                  <c:v>179.20320000000001</c:v>
                </c:pt>
                <c:pt idx="91">
                  <c:v>177.8057</c:v>
                </c:pt>
                <c:pt idx="92">
                  <c:v>177.26609999999999</c:v>
                </c:pt>
                <c:pt idx="93">
                  <c:v>176.86670000000001</c:v>
                </c:pt>
                <c:pt idx="94">
                  <c:v>176.6292</c:v>
                </c:pt>
                <c:pt idx="95">
                  <c:v>176.39</c:v>
                </c:pt>
                <c:pt idx="96">
                  <c:v>179.40219999999999</c:v>
                </c:pt>
                <c:pt idx="97">
                  <c:v>182.49770000000001</c:v>
                </c:pt>
                <c:pt idx="98">
                  <c:v>185.78919999999999</c:v>
                </c:pt>
                <c:pt idx="99">
                  <c:v>189.23689999999999</c:v>
                </c:pt>
                <c:pt idx="100">
                  <c:v>192.7775</c:v>
                </c:pt>
                <c:pt idx="101">
                  <c:v>251.684</c:v>
                </c:pt>
                <c:pt idx="102">
                  <c:v>270.4083</c:v>
                </c:pt>
                <c:pt idx="103">
                  <c:v>285.79570000000001</c:v>
                </c:pt>
                <c:pt idx="104">
                  <c:v>298.68439999999998</c:v>
                </c:pt>
                <c:pt idx="105">
                  <c:v>309.82310000000001</c:v>
                </c:pt>
                <c:pt idx="106">
                  <c:v>316.47370000000001</c:v>
                </c:pt>
                <c:pt idx="107">
                  <c:v>322.0027</c:v>
                </c:pt>
                <c:pt idx="108">
                  <c:v>326.66719999999998</c:v>
                </c:pt>
                <c:pt idx="109">
                  <c:v>330.71249999999998</c:v>
                </c:pt>
                <c:pt idx="110">
                  <c:v>334.29079999999999</c:v>
                </c:pt>
                <c:pt idx="111">
                  <c:v>449.58460000000002</c:v>
                </c:pt>
                <c:pt idx="112">
                  <c:v>484.3614</c:v>
                </c:pt>
                <c:pt idx="113">
                  <c:v>512.01310000000001</c:v>
                </c:pt>
                <c:pt idx="114">
                  <c:v>534.39610000000005</c:v>
                </c:pt>
                <c:pt idx="115">
                  <c:v>553.67359999999996</c:v>
                </c:pt>
                <c:pt idx="116">
                  <c:v>563.73050000000001</c:v>
                </c:pt>
                <c:pt idx="117">
                  <c:v>572.39110000000005</c:v>
                </c:pt>
                <c:pt idx="118">
                  <c:v>580.34550000000002</c:v>
                </c:pt>
                <c:pt idx="119">
                  <c:v>587.03779999999995</c:v>
                </c:pt>
                <c:pt idx="120">
                  <c:v>593.06230000000005</c:v>
                </c:pt>
                <c:pt idx="121">
                  <c:v>536.79920000000004</c:v>
                </c:pt>
                <c:pt idx="122">
                  <c:v>524.94680000000005</c:v>
                </c:pt>
                <c:pt idx="123">
                  <c:v>515.59849999999994</c:v>
                </c:pt>
                <c:pt idx="124">
                  <c:v>508.33580000000001</c:v>
                </c:pt>
                <c:pt idx="125">
                  <c:v>502.60919999999999</c:v>
                </c:pt>
                <c:pt idx="126">
                  <c:v>503.02019999999999</c:v>
                </c:pt>
                <c:pt idx="127">
                  <c:v>504.17840000000001</c:v>
                </c:pt>
                <c:pt idx="128">
                  <c:v>505.31119999999999</c:v>
                </c:pt>
                <c:pt idx="129">
                  <c:v>506.23289999999997</c:v>
                </c:pt>
                <c:pt idx="130">
                  <c:v>507.80759999999998</c:v>
                </c:pt>
                <c:pt idx="131">
                  <c:v>509.99349999999998</c:v>
                </c:pt>
                <c:pt idx="132">
                  <c:v>729.40260000000001</c:v>
                </c:pt>
                <c:pt idx="133">
                  <c:v>787.54349999999999</c:v>
                </c:pt>
                <c:pt idx="134">
                  <c:v>833.64490000000001</c:v>
                </c:pt>
                <c:pt idx="135">
                  <c:v>872.95680000000004</c:v>
                </c:pt>
                <c:pt idx="136">
                  <c:v>902.47329999999999</c:v>
                </c:pt>
                <c:pt idx="137">
                  <c:v>917.00160000000005</c:v>
                </c:pt>
                <c:pt idx="138">
                  <c:v>926.4348</c:v>
                </c:pt>
                <c:pt idx="139">
                  <c:v>932.63040000000001</c:v>
                </c:pt>
                <c:pt idx="140">
                  <c:v>936.80160000000001</c:v>
                </c:pt>
                <c:pt idx="141">
                  <c:v>938.55690000000004</c:v>
                </c:pt>
                <c:pt idx="142">
                  <c:v>803.69669999999996</c:v>
                </c:pt>
                <c:pt idx="143">
                  <c:v>767.50509999999997</c:v>
                </c:pt>
                <c:pt idx="144">
                  <c:v>737.25149999999996</c:v>
                </c:pt>
                <c:pt idx="145">
                  <c:v>713.37429999999995</c:v>
                </c:pt>
                <c:pt idx="146">
                  <c:v>692.07820000000004</c:v>
                </c:pt>
                <c:pt idx="147">
                  <c:v>678.54579999999999</c:v>
                </c:pt>
                <c:pt idx="148">
                  <c:v>667.09770000000003</c:v>
                </c:pt>
                <c:pt idx="149">
                  <c:v>656.44110000000001</c:v>
                </c:pt>
                <c:pt idx="150">
                  <c:v>649.56600000000003</c:v>
                </c:pt>
                <c:pt idx="151">
                  <c:v>643.19039999999995</c:v>
                </c:pt>
                <c:pt idx="152">
                  <c:v>625.50990000000002</c:v>
                </c:pt>
                <c:pt idx="153">
                  <c:v>616.45360000000005</c:v>
                </c:pt>
                <c:pt idx="154">
                  <c:v>609.35249999999996</c:v>
                </c:pt>
                <c:pt idx="155">
                  <c:v>606.43420000000003</c:v>
                </c:pt>
              </c:numCache>
            </c:numRef>
          </c:yVal>
          <c:smooth val="0"/>
          <c:extLst>
            <c:ext xmlns:c16="http://schemas.microsoft.com/office/drawing/2014/chart" uri="{C3380CC4-5D6E-409C-BE32-E72D297353CC}">
              <c16:uniqueId val="{00000002-87F3-4638-917E-CEF2CD9CE69F}"/>
            </c:ext>
          </c:extLst>
        </c:ser>
        <c:dLbls>
          <c:showLegendKey val="0"/>
          <c:showVal val="0"/>
          <c:showCatName val="0"/>
          <c:showSerName val="0"/>
          <c:showPercent val="0"/>
          <c:showBubbleSize val="0"/>
        </c:dLbls>
        <c:axId val="1576723007"/>
        <c:axId val="1"/>
      </c:scatterChart>
      <c:valAx>
        <c:axId val="1576723007"/>
        <c:scaling>
          <c:orientation val="minMax"/>
          <c:max val="2010"/>
          <c:min val="1850"/>
        </c:scaling>
        <c:delete val="0"/>
        <c:axPos val="b"/>
        <c:title>
          <c:tx>
            <c:rich>
              <a:bodyPr/>
              <a:lstStyle/>
              <a:p>
                <a:pPr>
                  <a:defRPr sz="1000" b="0" i="1" u="none" strike="noStrike" baseline="0">
                    <a:solidFill>
                      <a:srgbClr val="000000"/>
                    </a:solidFill>
                    <a:latin typeface="Arial"/>
                    <a:ea typeface="Arial"/>
                    <a:cs typeface="Arial"/>
                  </a:defRPr>
                </a:pPr>
                <a:r>
                  <a:rPr lang="en-US"/>
                  <a:t>Source: Houghton/CDIAC</a:t>
                </a:r>
              </a:p>
            </c:rich>
          </c:tx>
          <c:layout>
            <c:manualLayout>
              <c:xMode val="edge"/>
              <c:yMode val="edge"/>
              <c:x val="0.42072213500784927"/>
              <c:y val="0.9342359767891682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crossBetween val="midCat"/>
        <c:majorUnit val="20"/>
        <c:minorUnit val="5"/>
      </c:valAx>
      <c:valAx>
        <c:axId val="1"/>
        <c:scaling>
          <c:orientation val="minMax"/>
          <c:max val="1000"/>
          <c:min val="-20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Arial"/>
                    <a:ea typeface="Arial"/>
                    <a:cs typeface="Arial"/>
                  </a:defRPr>
                </a:pPr>
                <a:r>
                  <a:rPr lang="en-US"/>
                  <a:t>Million Tons of Carbon</a:t>
                </a:r>
              </a:p>
            </c:rich>
          </c:tx>
          <c:layout>
            <c:manualLayout>
              <c:xMode val="edge"/>
              <c:yMode val="edge"/>
              <c:x val="1.726844583987441E-2"/>
              <c:y val="0.388781431334622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76723007"/>
        <c:crossesAt val="1850"/>
        <c:crossBetween val="midCat"/>
        <c:majorUnit val="200"/>
        <c:minorUnit val="50"/>
      </c:valAx>
      <c:spPr>
        <a:solidFill>
          <a:srgbClr val="FFFFFF"/>
        </a:solidFill>
        <a:ln w="12700">
          <a:solidFill>
            <a:srgbClr val="808080"/>
          </a:solidFill>
          <a:prstDash val="solid"/>
        </a:ln>
      </c:spPr>
    </c:plotArea>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a:ea typeface="Arial"/>
                <a:cs typeface="Arial"/>
              </a:defRPr>
            </a:pPr>
            <a:r>
              <a:rPr lang="en-US"/>
              <a:t>Net Carbon Emissions from Land Use Change in Asia and the Pacific, 1850-2005</a:t>
            </a:r>
          </a:p>
        </c:rich>
      </c:tx>
      <c:layout>
        <c:manualLayout>
          <c:xMode val="edge"/>
          <c:yMode val="edge"/>
          <c:x val="0.11302982731554161"/>
          <c:y val="1.9342359767891684E-2"/>
        </c:manualLayout>
      </c:layout>
      <c:overlay val="0"/>
      <c:spPr>
        <a:noFill/>
        <a:ln w="25400">
          <a:noFill/>
        </a:ln>
      </c:spPr>
    </c:title>
    <c:autoTitleDeleted val="0"/>
    <c:plotArea>
      <c:layout>
        <c:manualLayout>
          <c:layoutTarget val="inner"/>
          <c:xMode val="edge"/>
          <c:yMode val="edge"/>
          <c:x val="0.12558869701726844"/>
          <c:y val="0.1895551257253385"/>
          <c:w val="0.83359497645211933"/>
          <c:h val="0.68471953578336553"/>
        </c:manualLayout>
      </c:layout>
      <c:scatterChart>
        <c:scatterStyle val="lineMarker"/>
        <c:varyColors val="0"/>
        <c:ser>
          <c:idx val="0"/>
          <c:order val="0"/>
          <c:tx>
            <c:v>China</c:v>
          </c:tx>
          <c:spPr>
            <a:ln w="25400">
              <a:solidFill>
                <a:srgbClr val="000080"/>
              </a:solidFill>
              <a:prstDash val="solid"/>
            </a:ln>
          </c:spPr>
          <c:marker>
            <c:symbol val="none"/>
          </c:marker>
          <c:xVal>
            <c:numRef>
              <c:f>'LUC Carbon'!$A$6:$A$161</c:f>
              <c:numCache>
                <c:formatCode>General</c:formatCode>
                <c:ptCount val="156"/>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numCache>
            </c:numRef>
          </c:xVal>
          <c:yVal>
            <c:numRef>
              <c:f>'LUC Carbon'!$I$6:$I$161</c:f>
              <c:numCache>
                <c:formatCode>#,##0.0</c:formatCode>
                <c:ptCount val="156"/>
                <c:pt idx="0">
                  <c:v>101.83919999999999</c:v>
                </c:pt>
                <c:pt idx="1">
                  <c:v>93.076599999999999</c:v>
                </c:pt>
                <c:pt idx="2">
                  <c:v>83.830700000000007</c:v>
                </c:pt>
                <c:pt idx="3">
                  <c:v>74.213999999999999</c:v>
                </c:pt>
                <c:pt idx="4">
                  <c:v>64.312899999999999</c:v>
                </c:pt>
                <c:pt idx="5">
                  <c:v>54.193999999999996</c:v>
                </c:pt>
                <c:pt idx="6">
                  <c:v>52.5623</c:v>
                </c:pt>
                <c:pt idx="7">
                  <c:v>51.271999999999998</c:v>
                </c:pt>
                <c:pt idx="8">
                  <c:v>50.234299999999998</c:v>
                </c:pt>
                <c:pt idx="9">
                  <c:v>49.392099999999999</c:v>
                </c:pt>
                <c:pt idx="10">
                  <c:v>48.702500000000001</c:v>
                </c:pt>
                <c:pt idx="11">
                  <c:v>48.132600000000004</c:v>
                </c:pt>
                <c:pt idx="12">
                  <c:v>47.773599999999995</c:v>
                </c:pt>
                <c:pt idx="13">
                  <c:v>46.611499999999999</c:v>
                </c:pt>
                <c:pt idx="14">
                  <c:v>46.161299999999997</c:v>
                </c:pt>
                <c:pt idx="15">
                  <c:v>45.778099999999995</c:v>
                </c:pt>
                <c:pt idx="16">
                  <c:v>45.449199999999998</c:v>
                </c:pt>
                <c:pt idx="17">
                  <c:v>45.167099999999998</c:v>
                </c:pt>
                <c:pt idx="18">
                  <c:v>44.921500000000002</c:v>
                </c:pt>
                <c:pt idx="19">
                  <c:v>44.706299999999999</c:v>
                </c:pt>
                <c:pt idx="20">
                  <c:v>44.5167</c:v>
                </c:pt>
                <c:pt idx="21">
                  <c:v>44.348499999999994</c:v>
                </c:pt>
                <c:pt idx="22">
                  <c:v>44.198900000000002</c:v>
                </c:pt>
                <c:pt idx="23">
                  <c:v>44.064900000000002</c:v>
                </c:pt>
                <c:pt idx="24">
                  <c:v>41.954499999999996</c:v>
                </c:pt>
                <c:pt idx="25">
                  <c:v>41.406199999999998</c:v>
                </c:pt>
                <c:pt idx="26">
                  <c:v>40.8748</c:v>
                </c:pt>
                <c:pt idx="27">
                  <c:v>40.406700000000001</c:v>
                </c:pt>
                <c:pt idx="28">
                  <c:v>40.316499999999998</c:v>
                </c:pt>
                <c:pt idx="29">
                  <c:v>40.435300000000005</c:v>
                </c:pt>
                <c:pt idx="30">
                  <c:v>40.585900000000002</c:v>
                </c:pt>
                <c:pt idx="31">
                  <c:v>40.348099999999995</c:v>
                </c:pt>
                <c:pt idx="32">
                  <c:v>40.131299999999996</c:v>
                </c:pt>
                <c:pt idx="33">
                  <c:v>39.931399999999996</c:v>
                </c:pt>
                <c:pt idx="34">
                  <c:v>39.7453</c:v>
                </c:pt>
                <c:pt idx="35">
                  <c:v>39.567399999999999</c:v>
                </c:pt>
                <c:pt idx="36">
                  <c:v>39.398699999999998</c:v>
                </c:pt>
                <c:pt idx="37">
                  <c:v>39.237700000000004</c:v>
                </c:pt>
                <c:pt idx="38">
                  <c:v>39.083100000000002</c:v>
                </c:pt>
                <c:pt idx="39">
                  <c:v>39.030899999999995</c:v>
                </c:pt>
                <c:pt idx="40">
                  <c:v>38.983799999999995</c:v>
                </c:pt>
                <c:pt idx="41">
                  <c:v>39.000900000000001</c:v>
                </c:pt>
                <c:pt idx="42">
                  <c:v>39.025600000000004</c:v>
                </c:pt>
                <c:pt idx="43">
                  <c:v>39.057299999999998</c:v>
                </c:pt>
                <c:pt idx="44">
                  <c:v>54.584900000000005</c:v>
                </c:pt>
                <c:pt idx="45">
                  <c:v>56.377400000000002</c:v>
                </c:pt>
                <c:pt idx="46">
                  <c:v>58.080100000000002</c:v>
                </c:pt>
                <c:pt idx="47">
                  <c:v>59.7669</c:v>
                </c:pt>
                <c:pt idx="48">
                  <c:v>61.365899999999996</c:v>
                </c:pt>
                <c:pt idx="49">
                  <c:v>62.8962</c:v>
                </c:pt>
                <c:pt idx="50">
                  <c:v>64.364199999999997</c:v>
                </c:pt>
                <c:pt idx="51">
                  <c:v>65.761800000000008</c:v>
                </c:pt>
                <c:pt idx="52">
                  <c:v>82.726900000000001</c:v>
                </c:pt>
                <c:pt idx="53">
                  <c:v>100.5749</c:v>
                </c:pt>
                <c:pt idx="54">
                  <c:v>119.009</c:v>
                </c:pt>
                <c:pt idx="55">
                  <c:v>137.90099999999998</c:v>
                </c:pt>
                <c:pt idx="56">
                  <c:v>157.13120000000001</c:v>
                </c:pt>
                <c:pt idx="57">
                  <c:v>161.61009999999999</c:v>
                </c:pt>
                <c:pt idx="58">
                  <c:v>165.48919999999998</c:v>
                </c:pt>
                <c:pt idx="59">
                  <c:v>168.39160000000001</c:v>
                </c:pt>
                <c:pt idx="60">
                  <c:v>170.9247</c:v>
                </c:pt>
                <c:pt idx="61">
                  <c:v>173.16420000000002</c:v>
                </c:pt>
                <c:pt idx="62">
                  <c:v>173.62520000000001</c:v>
                </c:pt>
                <c:pt idx="63">
                  <c:v>173.81189999999998</c:v>
                </c:pt>
                <c:pt idx="64">
                  <c:v>177.7884</c:v>
                </c:pt>
                <c:pt idx="65">
                  <c:v>178.40790000000001</c:v>
                </c:pt>
                <c:pt idx="66">
                  <c:v>178.7551</c:v>
                </c:pt>
                <c:pt idx="67">
                  <c:v>183.73600000000002</c:v>
                </c:pt>
                <c:pt idx="68">
                  <c:v>188.77119999999999</c:v>
                </c:pt>
                <c:pt idx="69">
                  <c:v>193.85429999999999</c:v>
                </c:pt>
                <c:pt idx="70">
                  <c:v>198.95840000000001</c:v>
                </c:pt>
                <c:pt idx="71">
                  <c:v>204.06010000000001</c:v>
                </c:pt>
                <c:pt idx="72">
                  <c:v>206.74719999999999</c:v>
                </c:pt>
                <c:pt idx="73">
                  <c:v>209.23090000000002</c:v>
                </c:pt>
                <c:pt idx="74">
                  <c:v>211.59010000000001</c:v>
                </c:pt>
                <c:pt idx="75">
                  <c:v>213.84950000000001</c:v>
                </c:pt>
                <c:pt idx="76">
                  <c:v>216.0317</c:v>
                </c:pt>
                <c:pt idx="77">
                  <c:v>216.91460000000001</c:v>
                </c:pt>
                <c:pt idx="78">
                  <c:v>217.75479999999999</c:v>
                </c:pt>
                <c:pt idx="79">
                  <c:v>219.50389999999999</c:v>
                </c:pt>
                <c:pt idx="80">
                  <c:v>221.6063</c:v>
                </c:pt>
                <c:pt idx="81">
                  <c:v>223.66669999999999</c:v>
                </c:pt>
                <c:pt idx="82">
                  <c:v>224.5684</c:v>
                </c:pt>
                <c:pt idx="83">
                  <c:v>225.41080000000002</c:v>
                </c:pt>
                <c:pt idx="84">
                  <c:v>219.96420000000001</c:v>
                </c:pt>
                <c:pt idx="85">
                  <c:v>219.8235</c:v>
                </c:pt>
                <c:pt idx="86">
                  <c:v>219.75359999999998</c:v>
                </c:pt>
                <c:pt idx="87">
                  <c:v>219.74290000000002</c:v>
                </c:pt>
                <c:pt idx="88">
                  <c:v>219.7764</c:v>
                </c:pt>
                <c:pt idx="89">
                  <c:v>219.7679</c:v>
                </c:pt>
                <c:pt idx="90">
                  <c:v>219.78259999999997</c:v>
                </c:pt>
                <c:pt idx="91">
                  <c:v>219.81390000000002</c:v>
                </c:pt>
                <c:pt idx="92">
                  <c:v>231.90719999999999</c:v>
                </c:pt>
                <c:pt idx="93">
                  <c:v>244.60399999999998</c:v>
                </c:pt>
                <c:pt idx="94">
                  <c:v>257.7192</c:v>
                </c:pt>
                <c:pt idx="95">
                  <c:v>271.16250000000002</c:v>
                </c:pt>
                <c:pt idx="96">
                  <c:v>284.8639</c:v>
                </c:pt>
                <c:pt idx="97">
                  <c:v>286.94659999999999</c:v>
                </c:pt>
                <c:pt idx="98">
                  <c:v>288.68939999999998</c:v>
                </c:pt>
                <c:pt idx="99">
                  <c:v>290.24399999999997</c:v>
                </c:pt>
                <c:pt idx="100">
                  <c:v>290.1121</c:v>
                </c:pt>
                <c:pt idx="101">
                  <c:v>289.81709999999998</c:v>
                </c:pt>
                <c:pt idx="102">
                  <c:v>308.0985</c:v>
                </c:pt>
                <c:pt idx="103">
                  <c:v>327.0376</c:v>
                </c:pt>
                <c:pt idx="104">
                  <c:v>346.49160000000001</c:v>
                </c:pt>
                <c:pt idx="105">
                  <c:v>366.3485</c:v>
                </c:pt>
                <c:pt idx="106">
                  <c:v>386.51280000000003</c:v>
                </c:pt>
                <c:pt idx="107">
                  <c:v>388.58159999999998</c:v>
                </c:pt>
                <c:pt idx="108">
                  <c:v>381.74259999999998</c:v>
                </c:pt>
                <c:pt idx="109">
                  <c:v>362.12009999999998</c:v>
                </c:pt>
                <c:pt idx="110">
                  <c:v>343.0883</c:v>
                </c:pt>
                <c:pt idx="111">
                  <c:v>323.08070000000004</c:v>
                </c:pt>
                <c:pt idx="112">
                  <c:v>296.16329999999999</c:v>
                </c:pt>
                <c:pt idx="113">
                  <c:v>285.60240000000005</c:v>
                </c:pt>
                <c:pt idx="114">
                  <c:v>284.99919999999997</c:v>
                </c:pt>
                <c:pt idx="115">
                  <c:v>284.28560000000004</c:v>
                </c:pt>
                <c:pt idx="116">
                  <c:v>283.12130000000002</c:v>
                </c:pt>
                <c:pt idx="117">
                  <c:v>282.16579999999999</c:v>
                </c:pt>
                <c:pt idx="118">
                  <c:v>281.74219999999997</c:v>
                </c:pt>
                <c:pt idx="119">
                  <c:v>281.2201</c:v>
                </c:pt>
                <c:pt idx="120">
                  <c:v>280.7878</c:v>
                </c:pt>
                <c:pt idx="121">
                  <c:v>280.65459999999996</c:v>
                </c:pt>
                <c:pt idx="122">
                  <c:v>282.8365</c:v>
                </c:pt>
                <c:pt idx="123">
                  <c:v>284.69239999999996</c:v>
                </c:pt>
                <c:pt idx="124">
                  <c:v>287.214</c:v>
                </c:pt>
                <c:pt idx="125">
                  <c:v>291.28750000000002</c:v>
                </c:pt>
                <c:pt idx="126">
                  <c:v>303.4486</c:v>
                </c:pt>
                <c:pt idx="127">
                  <c:v>306.3707</c:v>
                </c:pt>
                <c:pt idx="128">
                  <c:v>285.34960000000001</c:v>
                </c:pt>
                <c:pt idx="129">
                  <c:v>248.06050000000002</c:v>
                </c:pt>
                <c:pt idx="130">
                  <c:v>209.51929999999999</c:v>
                </c:pt>
                <c:pt idx="131">
                  <c:v>168.78459999999998</c:v>
                </c:pt>
                <c:pt idx="132">
                  <c:v>122.85639999999999</c:v>
                </c:pt>
                <c:pt idx="133">
                  <c:v>101.46970000000002</c:v>
                </c:pt>
                <c:pt idx="134">
                  <c:v>93.771000000000015</c:v>
                </c:pt>
                <c:pt idx="135">
                  <c:v>82.728400000000008</c:v>
                </c:pt>
                <c:pt idx="136">
                  <c:v>76.787700000000001</c:v>
                </c:pt>
                <c:pt idx="137">
                  <c:v>70.965900000000005</c:v>
                </c:pt>
                <c:pt idx="138">
                  <c:v>64.828699999999998</c:v>
                </c:pt>
                <c:pt idx="139">
                  <c:v>66.598399999999998</c:v>
                </c:pt>
                <c:pt idx="140">
                  <c:v>61.102999999999994</c:v>
                </c:pt>
                <c:pt idx="141">
                  <c:v>50.891300000000001</c:v>
                </c:pt>
                <c:pt idx="142">
                  <c:v>39.824100000000001</c:v>
                </c:pt>
                <c:pt idx="143">
                  <c:v>39.520499999999998</c:v>
                </c:pt>
                <c:pt idx="144">
                  <c:v>43.018799999999999</c:v>
                </c:pt>
                <c:pt idx="145">
                  <c:v>31.076599999999999</c:v>
                </c:pt>
                <c:pt idx="146">
                  <c:v>27.320099999999996</c:v>
                </c:pt>
                <c:pt idx="147">
                  <c:v>21.088300000000004</c:v>
                </c:pt>
                <c:pt idx="148">
                  <c:v>12.069099999999992</c:v>
                </c:pt>
                <c:pt idx="149">
                  <c:v>5.0331000000000046</c:v>
                </c:pt>
                <c:pt idx="150">
                  <c:v>-12.915300000000002</c:v>
                </c:pt>
                <c:pt idx="151">
                  <c:v>-12.915300000000002</c:v>
                </c:pt>
                <c:pt idx="152">
                  <c:v>-12.915300000000002</c:v>
                </c:pt>
                <c:pt idx="153">
                  <c:v>-12.915300000000002</c:v>
                </c:pt>
                <c:pt idx="154">
                  <c:v>-12.915300000000002</c:v>
                </c:pt>
                <c:pt idx="155">
                  <c:v>-12.915300000000002</c:v>
                </c:pt>
              </c:numCache>
            </c:numRef>
          </c:yVal>
          <c:smooth val="0"/>
          <c:extLst>
            <c:ext xmlns:c16="http://schemas.microsoft.com/office/drawing/2014/chart" uri="{C3380CC4-5D6E-409C-BE32-E72D297353CC}">
              <c16:uniqueId val="{00000000-C54E-4252-BA54-16641CF52174}"/>
            </c:ext>
          </c:extLst>
        </c:ser>
        <c:ser>
          <c:idx val="1"/>
          <c:order val="1"/>
          <c:tx>
            <c:v>S. and S. E. Asia</c:v>
          </c:tx>
          <c:spPr>
            <a:ln w="12700">
              <a:solidFill>
                <a:srgbClr val="993366"/>
              </a:solidFill>
              <a:prstDash val="solid"/>
            </a:ln>
          </c:spPr>
          <c:marker>
            <c:symbol val="none"/>
          </c:marker>
          <c:xVal>
            <c:numRef>
              <c:f>'LUC Carbon'!$A$6:$A$161</c:f>
              <c:numCache>
                <c:formatCode>General</c:formatCode>
                <c:ptCount val="156"/>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numCache>
            </c:numRef>
          </c:xVal>
          <c:yVal>
            <c:numRef>
              <c:f>'LUC Carbon'!$J$6:$J$161</c:f>
              <c:numCache>
                <c:formatCode>#,##0.0</c:formatCode>
                <c:ptCount val="156"/>
                <c:pt idx="0">
                  <c:v>87.346900000000005</c:v>
                </c:pt>
                <c:pt idx="1">
                  <c:v>86.91</c:v>
                </c:pt>
                <c:pt idx="2">
                  <c:v>86.938500000000005</c:v>
                </c:pt>
                <c:pt idx="3">
                  <c:v>86.993499999999997</c:v>
                </c:pt>
                <c:pt idx="4">
                  <c:v>87.063000000000002</c:v>
                </c:pt>
                <c:pt idx="5">
                  <c:v>87.145200000000003</c:v>
                </c:pt>
                <c:pt idx="6">
                  <c:v>87.240300000000005</c:v>
                </c:pt>
                <c:pt idx="7">
                  <c:v>87.338499999999996</c:v>
                </c:pt>
                <c:pt idx="8">
                  <c:v>87.434799999999996</c:v>
                </c:pt>
                <c:pt idx="9">
                  <c:v>87.5291</c:v>
                </c:pt>
                <c:pt idx="10">
                  <c:v>87.621799999999993</c:v>
                </c:pt>
                <c:pt idx="11">
                  <c:v>87.7196</c:v>
                </c:pt>
                <c:pt idx="12">
                  <c:v>87.815299999999993</c:v>
                </c:pt>
                <c:pt idx="13">
                  <c:v>87.907499999999999</c:v>
                </c:pt>
                <c:pt idx="14">
                  <c:v>87.997</c:v>
                </c:pt>
                <c:pt idx="15">
                  <c:v>88.081100000000006</c:v>
                </c:pt>
                <c:pt idx="16">
                  <c:v>88.161500000000004</c:v>
                </c:pt>
                <c:pt idx="17">
                  <c:v>88.239599999999996</c:v>
                </c:pt>
                <c:pt idx="18">
                  <c:v>88.312600000000003</c:v>
                </c:pt>
                <c:pt idx="19">
                  <c:v>88.383600000000001</c:v>
                </c:pt>
                <c:pt idx="20">
                  <c:v>88.4499</c:v>
                </c:pt>
                <c:pt idx="21">
                  <c:v>110.0401</c:v>
                </c:pt>
                <c:pt idx="22">
                  <c:v>115.2003</c:v>
                </c:pt>
                <c:pt idx="23">
                  <c:v>118.9247</c:v>
                </c:pt>
                <c:pt idx="24">
                  <c:v>121.7101</c:v>
                </c:pt>
                <c:pt idx="25">
                  <c:v>123.87439999999999</c:v>
                </c:pt>
                <c:pt idx="26">
                  <c:v>125.2495</c:v>
                </c:pt>
                <c:pt idx="27">
                  <c:v>126.4083</c:v>
                </c:pt>
                <c:pt idx="28">
                  <c:v>127.4174</c:v>
                </c:pt>
                <c:pt idx="29">
                  <c:v>128.31970000000001</c:v>
                </c:pt>
                <c:pt idx="30">
                  <c:v>129.14529999999999</c:v>
                </c:pt>
                <c:pt idx="31">
                  <c:v>129.5359</c:v>
                </c:pt>
                <c:pt idx="32">
                  <c:v>129.88249999999999</c:v>
                </c:pt>
                <c:pt idx="33">
                  <c:v>130.19720000000001</c:v>
                </c:pt>
                <c:pt idx="34">
                  <c:v>130.4838</c:v>
                </c:pt>
                <c:pt idx="35">
                  <c:v>130.7499</c:v>
                </c:pt>
                <c:pt idx="36">
                  <c:v>130.9958</c:v>
                </c:pt>
                <c:pt idx="37">
                  <c:v>131.22620000000001</c:v>
                </c:pt>
                <c:pt idx="38">
                  <c:v>131.4435</c:v>
                </c:pt>
                <c:pt idx="39">
                  <c:v>131.6463</c:v>
                </c:pt>
                <c:pt idx="40">
                  <c:v>131.83860000000001</c:v>
                </c:pt>
                <c:pt idx="41">
                  <c:v>148.303</c:v>
                </c:pt>
                <c:pt idx="42">
                  <c:v>152.33799999999999</c:v>
                </c:pt>
                <c:pt idx="43">
                  <c:v>155.249</c:v>
                </c:pt>
                <c:pt idx="44">
                  <c:v>157.4357</c:v>
                </c:pt>
                <c:pt idx="45">
                  <c:v>159.15280000000001</c:v>
                </c:pt>
                <c:pt idx="46">
                  <c:v>160.24870000000001</c:v>
                </c:pt>
                <c:pt idx="47">
                  <c:v>161.14160000000001</c:v>
                </c:pt>
                <c:pt idx="48">
                  <c:v>161.89529999999999</c:v>
                </c:pt>
                <c:pt idx="49">
                  <c:v>162.5557</c:v>
                </c:pt>
                <c:pt idx="50">
                  <c:v>163.14830000000001</c:v>
                </c:pt>
                <c:pt idx="51">
                  <c:v>163.50970000000001</c:v>
                </c:pt>
                <c:pt idx="52">
                  <c:v>163.8322</c:v>
                </c:pt>
                <c:pt idx="53">
                  <c:v>164.12440000000001</c:v>
                </c:pt>
                <c:pt idx="54">
                  <c:v>164.3921</c:v>
                </c:pt>
                <c:pt idx="55">
                  <c:v>164.63890000000001</c:v>
                </c:pt>
                <c:pt idx="56">
                  <c:v>172.78299999999999</c:v>
                </c:pt>
                <c:pt idx="57">
                  <c:v>174.8759</c:v>
                </c:pt>
                <c:pt idx="58">
                  <c:v>176.3878</c:v>
                </c:pt>
                <c:pt idx="59">
                  <c:v>177.53270000000001</c:v>
                </c:pt>
                <c:pt idx="60">
                  <c:v>178.4426</c:v>
                </c:pt>
                <c:pt idx="61">
                  <c:v>179.0479</c:v>
                </c:pt>
                <c:pt idx="62">
                  <c:v>179.5523</c:v>
                </c:pt>
                <c:pt idx="63">
                  <c:v>159.21549999999999</c:v>
                </c:pt>
                <c:pt idx="64">
                  <c:v>154.6764</c:v>
                </c:pt>
                <c:pt idx="65">
                  <c:v>151.40129999999999</c:v>
                </c:pt>
                <c:pt idx="66">
                  <c:v>155.83580000000001</c:v>
                </c:pt>
                <c:pt idx="67">
                  <c:v>155.50399999999999</c:v>
                </c:pt>
                <c:pt idx="68">
                  <c:v>155.3742</c:v>
                </c:pt>
                <c:pt idx="69">
                  <c:v>155.1679</c:v>
                </c:pt>
                <c:pt idx="70">
                  <c:v>154.9375</c:v>
                </c:pt>
                <c:pt idx="71">
                  <c:v>154.613</c:v>
                </c:pt>
                <c:pt idx="72">
                  <c:v>154.29939999999999</c:v>
                </c:pt>
                <c:pt idx="73">
                  <c:v>154.38319999999999</c:v>
                </c:pt>
                <c:pt idx="74">
                  <c:v>154.4794</c:v>
                </c:pt>
                <c:pt idx="75">
                  <c:v>154.58619999999999</c:v>
                </c:pt>
                <c:pt idx="76">
                  <c:v>150.10509999999999</c:v>
                </c:pt>
                <c:pt idx="77">
                  <c:v>149.15790000000001</c:v>
                </c:pt>
                <c:pt idx="78">
                  <c:v>148.56899999999999</c:v>
                </c:pt>
                <c:pt idx="79">
                  <c:v>148.2114</c:v>
                </c:pt>
                <c:pt idx="80">
                  <c:v>148.0027</c:v>
                </c:pt>
                <c:pt idx="81">
                  <c:v>147.97069999999999</c:v>
                </c:pt>
                <c:pt idx="82">
                  <c:v>147.9992</c:v>
                </c:pt>
                <c:pt idx="83">
                  <c:v>148.06540000000001</c:v>
                </c:pt>
                <c:pt idx="84">
                  <c:v>148.1542</c:v>
                </c:pt>
                <c:pt idx="85">
                  <c:v>148.25550000000001</c:v>
                </c:pt>
                <c:pt idx="86">
                  <c:v>165.49440000000001</c:v>
                </c:pt>
                <c:pt idx="87">
                  <c:v>169.71369999999999</c:v>
                </c:pt>
                <c:pt idx="88">
                  <c:v>172.84270000000001</c:v>
                </c:pt>
                <c:pt idx="89">
                  <c:v>175.23490000000001</c:v>
                </c:pt>
                <c:pt idx="90">
                  <c:v>177.1276</c:v>
                </c:pt>
                <c:pt idx="91">
                  <c:v>179.6268</c:v>
                </c:pt>
                <c:pt idx="92">
                  <c:v>182.1978</c:v>
                </c:pt>
                <c:pt idx="93">
                  <c:v>184.71969999999999</c:v>
                </c:pt>
                <c:pt idx="94">
                  <c:v>187.18010000000001</c:v>
                </c:pt>
                <c:pt idx="95">
                  <c:v>189.57390000000001</c:v>
                </c:pt>
                <c:pt idx="96">
                  <c:v>263.14229999999998</c:v>
                </c:pt>
                <c:pt idx="97">
                  <c:v>281.65539999999999</c:v>
                </c:pt>
                <c:pt idx="98">
                  <c:v>295.39879999999999</c:v>
                </c:pt>
                <c:pt idx="99">
                  <c:v>305.11799999999999</c:v>
                </c:pt>
                <c:pt idx="100">
                  <c:v>313.38940000000002</c:v>
                </c:pt>
                <c:pt idx="101">
                  <c:v>319.79750000000001</c:v>
                </c:pt>
                <c:pt idx="102">
                  <c:v>327.76049999999998</c:v>
                </c:pt>
                <c:pt idx="103">
                  <c:v>284.30200000000002</c:v>
                </c:pt>
                <c:pt idx="104">
                  <c:v>280.99970000000002</c:v>
                </c:pt>
                <c:pt idx="105">
                  <c:v>281.03640000000001</c:v>
                </c:pt>
                <c:pt idx="106">
                  <c:v>280.35320000000002</c:v>
                </c:pt>
                <c:pt idx="107">
                  <c:v>280.66649999999998</c:v>
                </c:pt>
                <c:pt idx="108">
                  <c:v>275.8913</c:v>
                </c:pt>
                <c:pt idx="109">
                  <c:v>276.80560000000003</c:v>
                </c:pt>
                <c:pt idx="110">
                  <c:v>278.8759</c:v>
                </c:pt>
                <c:pt idx="111">
                  <c:v>282.40359999999998</c:v>
                </c:pt>
                <c:pt idx="112">
                  <c:v>271.75560000000002</c:v>
                </c:pt>
                <c:pt idx="113">
                  <c:v>274.4314</c:v>
                </c:pt>
                <c:pt idx="114">
                  <c:v>269.65730000000002</c:v>
                </c:pt>
                <c:pt idx="115">
                  <c:v>274.83199999999999</c:v>
                </c:pt>
                <c:pt idx="116">
                  <c:v>280.13040000000001</c:v>
                </c:pt>
                <c:pt idx="117">
                  <c:v>285.62020000000001</c:v>
                </c:pt>
                <c:pt idx="118">
                  <c:v>225.02369999999999</c:v>
                </c:pt>
                <c:pt idx="119">
                  <c:v>216.90350000000001</c:v>
                </c:pt>
                <c:pt idx="120">
                  <c:v>211.99170000000001</c:v>
                </c:pt>
                <c:pt idx="121">
                  <c:v>206.3663</c:v>
                </c:pt>
                <c:pt idx="122">
                  <c:v>205.68969999999999</c:v>
                </c:pt>
                <c:pt idx="123">
                  <c:v>231.78710000000001</c:v>
                </c:pt>
                <c:pt idx="124">
                  <c:v>250.41130000000001</c:v>
                </c:pt>
                <c:pt idx="125">
                  <c:v>253.95769999999999</c:v>
                </c:pt>
                <c:pt idx="126">
                  <c:v>284.9271</c:v>
                </c:pt>
                <c:pt idx="127">
                  <c:v>306.56720000000001</c:v>
                </c:pt>
                <c:pt idx="128">
                  <c:v>321.22449999999998</c:v>
                </c:pt>
                <c:pt idx="129">
                  <c:v>335.65230000000003</c:v>
                </c:pt>
                <c:pt idx="130">
                  <c:v>344.11279999999999</c:v>
                </c:pt>
                <c:pt idx="131">
                  <c:v>386.47059999999999</c:v>
                </c:pt>
                <c:pt idx="132">
                  <c:v>393.29719999999998</c:v>
                </c:pt>
                <c:pt idx="133">
                  <c:v>398.1764</c:v>
                </c:pt>
                <c:pt idx="134">
                  <c:v>403.41359999999997</c:v>
                </c:pt>
                <c:pt idx="135">
                  <c:v>405.89609999999999</c:v>
                </c:pt>
                <c:pt idx="136">
                  <c:v>403.0736</c:v>
                </c:pt>
                <c:pt idx="137">
                  <c:v>403.58519999999999</c:v>
                </c:pt>
                <c:pt idx="138">
                  <c:v>410.73340000000002</c:v>
                </c:pt>
                <c:pt idx="139">
                  <c:v>418.58879999999999</c:v>
                </c:pt>
                <c:pt idx="140">
                  <c:v>424.46089999999998</c:v>
                </c:pt>
                <c:pt idx="141">
                  <c:v>507.95620000000002</c:v>
                </c:pt>
                <c:pt idx="142">
                  <c:v>528.42740000000003</c:v>
                </c:pt>
                <c:pt idx="143">
                  <c:v>543.73260000000005</c:v>
                </c:pt>
                <c:pt idx="144">
                  <c:v>539.2242</c:v>
                </c:pt>
                <c:pt idx="145">
                  <c:v>537.68700000000001</c:v>
                </c:pt>
                <c:pt idx="146">
                  <c:v>534.99720000000002</c:v>
                </c:pt>
                <c:pt idx="147">
                  <c:v>528.50900000000001</c:v>
                </c:pt>
                <c:pt idx="148">
                  <c:v>523.23739999999998</c:v>
                </c:pt>
                <c:pt idx="149">
                  <c:v>508.69439999999997</c:v>
                </c:pt>
                <c:pt idx="150">
                  <c:v>497.51389999999998</c:v>
                </c:pt>
                <c:pt idx="151">
                  <c:v>478.53289999999998</c:v>
                </c:pt>
                <c:pt idx="152">
                  <c:v>631.69600000000003</c:v>
                </c:pt>
                <c:pt idx="153">
                  <c:v>669.29750000000001</c:v>
                </c:pt>
                <c:pt idx="154">
                  <c:v>697.84320000000002</c:v>
                </c:pt>
                <c:pt idx="155">
                  <c:v>619.69370000000004</c:v>
                </c:pt>
              </c:numCache>
            </c:numRef>
          </c:yVal>
          <c:smooth val="0"/>
          <c:extLst>
            <c:ext xmlns:c16="http://schemas.microsoft.com/office/drawing/2014/chart" uri="{C3380CC4-5D6E-409C-BE32-E72D297353CC}">
              <c16:uniqueId val="{00000001-C54E-4252-BA54-16641CF52174}"/>
            </c:ext>
          </c:extLst>
        </c:ser>
        <c:ser>
          <c:idx val="2"/>
          <c:order val="2"/>
          <c:tx>
            <c:v>Developing Pacific</c:v>
          </c:tx>
          <c:spPr>
            <a:ln w="12700">
              <a:solidFill>
                <a:srgbClr val="339966"/>
              </a:solidFill>
              <a:prstDash val="solid"/>
            </a:ln>
          </c:spPr>
          <c:marker>
            <c:symbol val="none"/>
          </c:marker>
          <c:xVal>
            <c:numRef>
              <c:f>'LUC Carbon'!$A$6:$A$161</c:f>
              <c:numCache>
                <c:formatCode>General</c:formatCode>
                <c:ptCount val="156"/>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numCache>
            </c:numRef>
          </c:xVal>
          <c:yVal>
            <c:numRef>
              <c:f>'LUC Carbon'!$K$6:$K$161</c:f>
              <c:numCache>
                <c:formatCode>#,##0.0</c:formatCode>
                <c:ptCount val="156"/>
                <c:pt idx="0">
                  <c:v>2.0457999999999998</c:v>
                </c:pt>
                <c:pt idx="1">
                  <c:v>2.0419</c:v>
                </c:pt>
                <c:pt idx="2">
                  <c:v>2.0379</c:v>
                </c:pt>
                <c:pt idx="3">
                  <c:v>2.0337999999999998</c:v>
                </c:pt>
                <c:pt idx="4">
                  <c:v>2.0297000000000001</c:v>
                </c:pt>
                <c:pt idx="5">
                  <c:v>2.0255000000000001</c:v>
                </c:pt>
                <c:pt idx="6">
                  <c:v>2.0217999999999998</c:v>
                </c:pt>
                <c:pt idx="7">
                  <c:v>2.0181</c:v>
                </c:pt>
                <c:pt idx="8">
                  <c:v>2.0143</c:v>
                </c:pt>
                <c:pt idx="9">
                  <c:v>2.0104000000000002</c:v>
                </c:pt>
                <c:pt idx="10">
                  <c:v>2.0066000000000002</c:v>
                </c:pt>
                <c:pt idx="11">
                  <c:v>2.0821000000000001</c:v>
                </c:pt>
                <c:pt idx="12">
                  <c:v>2.1825999999999999</c:v>
                </c:pt>
                <c:pt idx="13">
                  <c:v>2.2993999999999999</c:v>
                </c:pt>
                <c:pt idx="14">
                  <c:v>2.4272999999999998</c:v>
                </c:pt>
                <c:pt idx="15">
                  <c:v>2.5632999999999999</c:v>
                </c:pt>
                <c:pt idx="16">
                  <c:v>2.6983999999999999</c:v>
                </c:pt>
                <c:pt idx="17">
                  <c:v>2.8313999999999999</c:v>
                </c:pt>
                <c:pt idx="18">
                  <c:v>2.9618000000000002</c:v>
                </c:pt>
                <c:pt idx="19">
                  <c:v>3.0891000000000002</c:v>
                </c:pt>
                <c:pt idx="20">
                  <c:v>3.2130000000000001</c:v>
                </c:pt>
                <c:pt idx="21">
                  <c:v>9.8699999999999992</c:v>
                </c:pt>
                <c:pt idx="22">
                  <c:v>11.9261</c:v>
                </c:pt>
                <c:pt idx="23">
                  <c:v>13.659000000000001</c:v>
                </c:pt>
                <c:pt idx="24">
                  <c:v>14.333</c:v>
                </c:pt>
                <c:pt idx="25">
                  <c:v>14.8672</c:v>
                </c:pt>
                <c:pt idx="26">
                  <c:v>15.35</c:v>
                </c:pt>
                <c:pt idx="27">
                  <c:v>15.757300000000001</c:v>
                </c:pt>
                <c:pt idx="28">
                  <c:v>16.1158</c:v>
                </c:pt>
                <c:pt idx="29">
                  <c:v>16.442599999999999</c:v>
                </c:pt>
                <c:pt idx="30">
                  <c:v>16.7486</c:v>
                </c:pt>
                <c:pt idx="31">
                  <c:v>17.0474</c:v>
                </c:pt>
                <c:pt idx="32">
                  <c:v>17.343800000000002</c:v>
                </c:pt>
                <c:pt idx="33">
                  <c:v>17.640499999999999</c:v>
                </c:pt>
                <c:pt idx="34">
                  <c:v>17.939499999999999</c:v>
                </c:pt>
                <c:pt idx="35">
                  <c:v>18.242000000000001</c:v>
                </c:pt>
                <c:pt idx="36">
                  <c:v>18.5397</c:v>
                </c:pt>
                <c:pt idx="37">
                  <c:v>18.833200000000001</c:v>
                </c:pt>
                <c:pt idx="38">
                  <c:v>19.122699999999998</c:v>
                </c:pt>
                <c:pt idx="39">
                  <c:v>19.361699999999999</c:v>
                </c:pt>
                <c:pt idx="40">
                  <c:v>19.597100000000001</c:v>
                </c:pt>
                <c:pt idx="41">
                  <c:v>19.828900000000001</c:v>
                </c:pt>
                <c:pt idx="42">
                  <c:v>20.057200000000002</c:v>
                </c:pt>
                <c:pt idx="43">
                  <c:v>20.2819</c:v>
                </c:pt>
                <c:pt idx="44">
                  <c:v>20.503</c:v>
                </c:pt>
                <c:pt idx="45">
                  <c:v>20.720400000000001</c:v>
                </c:pt>
                <c:pt idx="46">
                  <c:v>20.934000000000001</c:v>
                </c:pt>
                <c:pt idx="47">
                  <c:v>21.143799999999999</c:v>
                </c:pt>
                <c:pt idx="48">
                  <c:v>21.349599999999999</c:v>
                </c:pt>
                <c:pt idx="49">
                  <c:v>21.551400000000001</c:v>
                </c:pt>
                <c:pt idx="50">
                  <c:v>21.749099999999999</c:v>
                </c:pt>
                <c:pt idx="51">
                  <c:v>22.033899999999999</c:v>
                </c:pt>
                <c:pt idx="52">
                  <c:v>22.337700000000002</c:v>
                </c:pt>
                <c:pt idx="53">
                  <c:v>22.651</c:v>
                </c:pt>
                <c:pt idx="54">
                  <c:v>22.9711</c:v>
                </c:pt>
                <c:pt idx="55">
                  <c:v>23.295400000000001</c:v>
                </c:pt>
                <c:pt idx="56">
                  <c:v>23.6175</c:v>
                </c:pt>
                <c:pt idx="57">
                  <c:v>23.936699999999998</c:v>
                </c:pt>
                <c:pt idx="58">
                  <c:v>24.252600000000001</c:v>
                </c:pt>
                <c:pt idx="59">
                  <c:v>24.564699999999998</c:v>
                </c:pt>
                <c:pt idx="60">
                  <c:v>24.872499999999999</c:v>
                </c:pt>
                <c:pt idx="61">
                  <c:v>25.149799999999999</c:v>
                </c:pt>
                <c:pt idx="62">
                  <c:v>25.4146</c:v>
                </c:pt>
                <c:pt idx="63">
                  <c:v>25.668199999999999</c:v>
                </c:pt>
                <c:pt idx="64">
                  <c:v>25.914899999999999</c:v>
                </c:pt>
                <c:pt idx="65">
                  <c:v>26.155100000000001</c:v>
                </c:pt>
                <c:pt idx="66">
                  <c:v>26.3889</c:v>
                </c:pt>
                <c:pt idx="67">
                  <c:v>26.616499999999998</c:v>
                </c:pt>
                <c:pt idx="68">
                  <c:v>26.837800000000001</c:v>
                </c:pt>
                <c:pt idx="69">
                  <c:v>27.052900000000001</c:v>
                </c:pt>
                <c:pt idx="70">
                  <c:v>27.261600000000001</c:v>
                </c:pt>
                <c:pt idx="71">
                  <c:v>27.572900000000001</c:v>
                </c:pt>
                <c:pt idx="72">
                  <c:v>27.792100000000001</c:v>
                </c:pt>
                <c:pt idx="73">
                  <c:v>27.9986</c:v>
                </c:pt>
                <c:pt idx="74">
                  <c:v>28.177099999999999</c:v>
                </c:pt>
                <c:pt idx="75">
                  <c:v>28.346499999999999</c:v>
                </c:pt>
                <c:pt idx="76">
                  <c:v>28.574000000000002</c:v>
                </c:pt>
                <c:pt idx="77">
                  <c:v>28.8094</c:v>
                </c:pt>
                <c:pt idx="78">
                  <c:v>29.051600000000001</c:v>
                </c:pt>
                <c:pt idx="79">
                  <c:v>29.2959</c:v>
                </c:pt>
                <c:pt idx="80">
                  <c:v>29.541799999999999</c:v>
                </c:pt>
                <c:pt idx="81">
                  <c:v>29.788699999999999</c:v>
                </c:pt>
                <c:pt idx="82">
                  <c:v>30.036300000000001</c:v>
                </c:pt>
                <c:pt idx="83">
                  <c:v>30.284099999999999</c:v>
                </c:pt>
                <c:pt idx="84">
                  <c:v>30.532</c:v>
                </c:pt>
                <c:pt idx="85">
                  <c:v>30.779499999999999</c:v>
                </c:pt>
                <c:pt idx="86">
                  <c:v>31.023800000000001</c:v>
                </c:pt>
                <c:pt idx="87">
                  <c:v>31.264500000000002</c:v>
                </c:pt>
                <c:pt idx="88">
                  <c:v>31.5016</c:v>
                </c:pt>
                <c:pt idx="89">
                  <c:v>31.7348</c:v>
                </c:pt>
                <c:pt idx="90">
                  <c:v>31.963899999999999</c:v>
                </c:pt>
                <c:pt idx="91">
                  <c:v>32.188699999999997</c:v>
                </c:pt>
                <c:pt idx="92">
                  <c:v>32.409199999999998</c:v>
                </c:pt>
                <c:pt idx="93">
                  <c:v>32.625</c:v>
                </c:pt>
                <c:pt idx="94">
                  <c:v>32.836199999999998</c:v>
                </c:pt>
                <c:pt idx="95">
                  <c:v>33.042499999999997</c:v>
                </c:pt>
                <c:pt idx="96">
                  <c:v>33.2438</c:v>
                </c:pt>
                <c:pt idx="97">
                  <c:v>33.440100000000001</c:v>
                </c:pt>
                <c:pt idx="98">
                  <c:v>33.631100000000004</c:v>
                </c:pt>
                <c:pt idx="99">
                  <c:v>33.816800000000001</c:v>
                </c:pt>
                <c:pt idx="100">
                  <c:v>33.997</c:v>
                </c:pt>
                <c:pt idx="101">
                  <c:v>67.514899999999997</c:v>
                </c:pt>
                <c:pt idx="102">
                  <c:v>76.878500000000003</c:v>
                </c:pt>
                <c:pt idx="103">
                  <c:v>84.515000000000001</c:v>
                </c:pt>
                <c:pt idx="104">
                  <c:v>86.588300000000004</c:v>
                </c:pt>
                <c:pt idx="105">
                  <c:v>87.918400000000005</c:v>
                </c:pt>
                <c:pt idx="106">
                  <c:v>88.756500000000003</c:v>
                </c:pt>
                <c:pt idx="107">
                  <c:v>89.257999999999996</c:v>
                </c:pt>
                <c:pt idx="108">
                  <c:v>89.523399999999995</c:v>
                </c:pt>
                <c:pt idx="109">
                  <c:v>89.618700000000004</c:v>
                </c:pt>
                <c:pt idx="110">
                  <c:v>89.587800000000001</c:v>
                </c:pt>
                <c:pt idx="111">
                  <c:v>89.476200000000006</c:v>
                </c:pt>
                <c:pt idx="112">
                  <c:v>89.304599999999994</c:v>
                </c:pt>
                <c:pt idx="113">
                  <c:v>89.087299999999999</c:v>
                </c:pt>
                <c:pt idx="114">
                  <c:v>88.834900000000005</c:v>
                </c:pt>
                <c:pt idx="115">
                  <c:v>88.555199999999999</c:v>
                </c:pt>
                <c:pt idx="116">
                  <c:v>88.254000000000005</c:v>
                </c:pt>
                <c:pt idx="117">
                  <c:v>87.936000000000007</c:v>
                </c:pt>
                <c:pt idx="118">
                  <c:v>87.605000000000004</c:v>
                </c:pt>
                <c:pt idx="119">
                  <c:v>87.037599999999998</c:v>
                </c:pt>
                <c:pt idx="120">
                  <c:v>86.462800000000001</c:v>
                </c:pt>
                <c:pt idx="121">
                  <c:v>50.228900000000003</c:v>
                </c:pt>
                <c:pt idx="122">
                  <c:v>39.107900000000001</c:v>
                </c:pt>
                <c:pt idx="123">
                  <c:v>29.737400000000001</c:v>
                </c:pt>
                <c:pt idx="124">
                  <c:v>26.120999999999999</c:v>
                </c:pt>
                <c:pt idx="125">
                  <c:v>23.240500000000001</c:v>
                </c:pt>
                <c:pt idx="126">
                  <c:v>20.8475</c:v>
                </c:pt>
                <c:pt idx="127">
                  <c:v>18.781300000000002</c:v>
                </c:pt>
                <c:pt idx="128">
                  <c:v>16.939499999999999</c:v>
                </c:pt>
                <c:pt idx="129">
                  <c:v>15.2555</c:v>
                </c:pt>
                <c:pt idx="130">
                  <c:v>13.685499999999999</c:v>
                </c:pt>
                <c:pt idx="131">
                  <c:v>15.5846</c:v>
                </c:pt>
                <c:pt idx="132">
                  <c:v>14.936400000000001</c:v>
                </c:pt>
                <c:pt idx="133">
                  <c:v>14.1264</c:v>
                </c:pt>
                <c:pt idx="134">
                  <c:v>12.748799999999999</c:v>
                </c:pt>
                <c:pt idx="135">
                  <c:v>11.2882</c:v>
                </c:pt>
                <c:pt idx="136">
                  <c:v>9.7723999999999993</c:v>
                </c:pt>
                <c:pt idx="137">
                  <c:v>8.2217000000000002</c:v>
                </c:pt>
                <c:pt idx="138">
                  <c:v>6.6458000000000004</c:v>
                </c:pt>
                <c:pt idx="139">
                  <c:v>5.2880000000000003</c:v>
                </c:pt>
                <c:pt idx="140">
                  <c:v>3.9161000000000001</c:v>
                </c:pt>
                <c:pt idx="141">
                  <c:v>3.9161000000000001</c:v>
                </c:pt>
                <c:pt idx="142">
                  <c:v>3.9161000000000001</c:v>
                </c:pt>
                <c:pt idx="143">
                  <c:v>3.9161000000000001</c:v>
                </c:pt>
                <c:pt idx="144">
                  <c:v>3.9161000000000001</c:v>
                </c:pt>
                <c:pt idx="145">
                  <c:v>3.9161000000000001</c:v>
                </c:pt>
                <c:pt idx="146">
                  <c:v>3.9161000000000001</c:v>
                </c:pt>
                <c:pt idx="147">
                  <c:v>3.9161000000000001</c:v>
                </c:pt>
                <c:pt idx="148">
                  <c:v>3.9161000000000001</c:v>
                </c:pt>
                <c:pt idx="149">
                  <c:v>3.9161000000000001</c:v>
                </c:pt>
                <c:pt idx="150">
                  <c:v>3.9161000000000001</c:v>
                </c:pt>
                <c:pt idx="151">
                  <c:v>3.9161000000000001</c:v>
                </c:pt>
                <c:pt idx="152">
                  <c:v>3.9161000000000001</c:v>
                </c:pt>
                <c:pt idx="153">
                  <c:v>3.9161000000000001</c:v>
                </c:pt>
                <c:pt idx="154">
                  <c:v>3.9161000000000001</c:v>
                </c:pt>
                <c:pt idx="155">
                  <c:v>3.9161000000000001</c:v>
                </c:pt>
              </c:numCache>
            </c:numRef>
          </c:yVal>
          <c:smooth val="0"/>
          <c:extLst>
            <c:ext xmlns:c16="http://schemas.microsoft.com/office/drawing/2014/chart" uri="{C3380CC4-5D6E-409C-BE32-E72D297353CC}">
              <c16:uniqueId val="{00000002-C54E-4252-BA54-16641CF52174}"/>
            </c:ext>
          </c:extLst>
        </c:ser>
        <c:dLbls>
          <c:showLegendKey val="0"/>
          <c:showVal val="0"/>
          <c:showCatName val="0"/>
          <c:showSerName val="0"/>
          <c:showPercent val="0"/>
          <c:showBubbleSize val="0"/>
        </c:dLbls>
        <c:axId val="1576720095"/>
        <c:axId val="1"/>
      </c:scatterChart>
      <c:valAx>
        <c:axId val="1576720095"/>
        <c:scaling>
          <c:orientation val="minMax"/>
          <c:max val="2010"/>
          <c:min val="1850"/>
        </c:scaling>
        <c:delete val="0"/>
        <c:axPos val="b"/>
        <c:title>
          <c:tx>
            <c:rich>
              <a:bodyPr/>
              <a:lstStyle/>
              <a:p>
                <a:pPr>
                  <a:defRPr sz="1000" b="0" i="1" u="none" strike="noStrike" baseline="0">
                    <a:solidFill>
                      <a:srgbClr val="000000"/>
                    </a:solidFill>
                    <a:latin typeface="Arial"/>
                    <a:ea typeface="Arial"/>
                    <a:cs typeface="Arial"/>
                  </a:defRPr>
                </a:pPr>
                <a:r>
                  <a:rPr lang="en-US"/>
                  <a:t>Source: Houghton/CDIAC</a:t>
                </a:r>
              </a:p>
            </c:rich>
          </c:tx>
          <c:layout>
            <c:manualLayout>
              <c:xMode val="edge"/>
              <c:yMode val="edge"/>
              <c:x val="0.42072213500784927"/>
              <c:y val="0.9342359767891682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crossBetween val="midCat"/>
        <c:majorUnit val="20"/>
        <c:minorUnit val="5"/>
      </c:valAx>
      <c:valAx>
        <c:axId val="1"/>
        <c:scaling>
          <c:orientation val="minMax"/>
          <c:max val="1000"/>
          <c:min val="-20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Arial"/>
                    <a:ea typeface="Arial"/>
                    <a:cs typeface="Arial"/>
                  </a:defRPr>
                </a:pPr>
                <a:r>
                  <a:rPr lang="en-US"/>
                  <a:t>Million Tons of Carbon</a:t>
                </a:r>
              </a:p>
            </c:rich>
          </c:tx>
          <c:layout>
            <c:manualLayout>
              <c:xMode val="edge"/>
              <c:yMode val="edge"/>
              <c:x val="1.726844583987441E-2"/>
              <c:y val="0.388781431334622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76720095"/>
        <c:crossesAt val="1850"/>
        <c:crossBetween val="midCat"/>
        <c:majorUnit val="200"/>
        <c:minorUnit val="50"/>
      </c:valAx>
      <c:spPr>
        <a:solidFill>
          <a:srgbClr val="FFFFFF"/>
        </a:solidFill>
        <a:ln w="12700">
          <a:solidFill>
            <a:srgbClr val="808080"/>
          </a:solidFill>
          <a:prstDash val="solid"/>
        </a:ln>
      </c:spPr>
    </c:plotArea>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a:ea typeface="Arial"/>
                <a:cs typeface="Arial"/>
              </a:defRPr>
            </a:pPr>
            <a:r>
              <a:rPr lang="en-US"/>
              <a:t>Net Carbon Emissions from Land Use Change in Europe and the Former Soviet Union, 1850-2005</a:t>
            </a:r>
          </a:p>
        </c:rich>
      </c:tx>
      <c:layout>
        <c:manualLayout>
          <c:xMode val="edge"/>
          <c:yMode val="edge"/>
          <c:x val="0.12087912087912088"/>
          <c:y val="1.9342359767891684E-2"/>
        </c:manualLayout>
      </c:layout>
      <c:overlay val="0"/>
      <c:spPr>
        <a:noFill/>
        <a:ln w="25400">
          <a:noFill/>
        </a:ln>
      </c:spPr>
    </c:title>
    <c:autoTitleDeleted val="0"/>
    <c:plotArea>
      <c:layout>
        <c:manualLayout>
          <c:layoutTarget val="inner"/>
          <c:xMode val="edge"/>
          <c:yMode val="edge"/>
          <c:x val="0.11459968602825746"/>
          <c:y val="0.1895551257253385"/>
          <c:w val="0.84458398744113028"/>
          <c:h val="0.68471953578336553"/>
        </c:manualLayout>
      </c:layout>
      <c:scatterChart>
        <c:scatterStyle val="lineMarker"/>
        <c:varyColors val="0"/>
        <c:ser>
          <c:idx val="0"/>
          <c:order val="0"/>
          <c:tx>
            <c:v>Europe</c:v>
          </c:tx>
          <c:spPr>
            <a:ln w="12700">
              <a:solidFill>
                <a:srgbClr val="000080"/>
              </a:solidFill>
              <a:prstDash val="solid"/>
            </a:ln>
          </c:spPr>
          <c:marker>
            <c:symbol val="none"/>
          </c:marker>
          <c:xVal>
            <c:numRef>
              <c:f>'LUC Carbon'!$A$6:$A$161</c:f>
              <c:numCache>
                <c:formatCode>General</c:formatCode>
                <c:ptCount val="156"/>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numCache>
            </c:numRef>
          </c:xVal>
          <c:yVal>
            <c:numRef>
              <c:f>'LUC Carbon'!$E$6:$E$161</c:f>
              <c:numCache>
                <c:formatCode>#,##0.0</c:formatCode>
                <c:ptCount val="156"/>
                <c:pt idx="0">
                  <c:v>55.0441</c:v>
                </c:pt>
                <c:pt idx="1">
                  <c:v>55.015599999999999</c:v>
                </c:pt>
                <c:pt idx="2">
                  <c:v>54.987400000000001</c:v>
                </c:pt>
                <c:pt idx="3">
                  <c:v>54.959000000000003</c:v>
                </c:pt>
                <c:pt idx="4">
                  <c:v>54.930399999999999</c:v>
                </c:pt>
                <c:pt idx="5">
                  <c:v>54.901600000000002</c:v>
                </c:pt>
                <c:pt idx="6">
                  <c:v>54.872599999999998</c:v>
                </c:pt>
                <c:pt idx="7">
                  <c:v>54.843400000000003</c:v>
                </c:pt>
                <c:pt idx="8">
                  <c:v>54.813899999999997</c:v>
                </c:pt>
                <c:pt idx="9">
                  <c:v>54.784199999999998</c:v>
                </c:pt>
                <c:pt idx="10">
                  <c:v>54.754300000000001</c:v>
                </c:pt>
                <c:pt idx="11">
                  <c:v>54.786200000000001</c:v>
                </c:pt>
                <c:pt idx="12">
                  <c:v>54.863500000000002</c:v>
                </c:pt>
                <c:pt idx="13">
                  <c:v>54.955399999999997</c:v>
                </c:pt>
                <c:pt idx="14">
                  <c:v>55.061100000000003</c:v>
                </c:pt>
                <c:pt idx="15">
                  <c:v>55.1798</c:v>
                </c:pt>
                <c:pt idx="16">
                  <c:v>55.3125</c:v>
                </c:pt>
                <c:pt idx="17">
                  <c:v>55.456600000000002</c:v>
                </c:pt>
                <c:pt idx="18">
                  <c:v>55.611400000000003</c:v>
                </c:pt>
                <c:pt idx="19">
                  <c:v>55.776499999999999</c:v>
                </c:pt>
                <c:pt idx="20">
                  <c:v>55.951000000000001</c:v>
                </c:pt>
                <c:pt idx="21">
                  <c:v>50.478200000000001</c:v>
                </c:pt>
                <c:pt idx="22">
                  <c:v>49.595100000000002</c:v>
                </c:pt>
                <c:pt idx="23">
                  <c:v>48.753</c:v>
                </c:pt>
                <c:pt idx="24">
                  <c:v>47.945</c:v>
                </c:pt>
                <c:pt idx="25">
                  <c:v>47.164999999999999</c:v>
                </c:pt>
                <c:pt idx="26">
                  <c:v>46.528100000000002</c:v>
                </c:pt>
                <c:pt idx="27">
                  <c:v>45.936399999999999</c:v>
                </c:pt>
                <c:pt idx="28">
                  <c:v>45.385899999999999</c:v>
                </c:pt>
                <c:pt idx="29">
                  <c:v>44.872900000000001</c:v>
                </c:pt>
                <c:pt idx="30">
                  <c:v>44.394199999999998</c:v>
                </c:pt>
                <c:pt idx="31">
                  <c:v>43.940399999999997</c:v>
                </c:pt>
                <c:pt idx="32">
                  <c:v>43.515700000000002</c:v>
                </c:pt>
                <c:pt idx="33">
                  <c:v>43.117800000000003</c:v>
                </c:pt>
                <c:pt idx="34">
                  <c:v>42.744799999999998</c:v>
                </c:pt>
                <c:pt idx="35">
                  <c:v>42.394799999999996</c:v>
                </c:pt>
                <c:pt idx="36">
                  <c:v>42.557099999999998</c:v>
                </c:pt>
                <c:pt idx="37">
                  <c:v>42.731200000000001</c:v>
                </c:pt>
                <c:pt idx="38">
                  <c:v>42.915799999999997</c:v>
                </c:pt>
                <c:pt idx="39">
                  <c:v>43.109699999999997</c:v>
                </c:pt>
                <c:pt idx="40">
                  <c:v>43.311599999999999</c:v>
                </c:pt>
                <c:pt idx="41">
                  <c:v>43.5137</c:v>
                </c:pt>
                <c:pt idx="42">
                  <c:v>43.7151</c:v>
                </c:pt>
                <c:pt idx="43">
                  <c:v>43.9148</c:v>
                </c:pt>
                <c:pt idx="44">
                  <c:v>44.111899999999999</c:v>
                </c:pt>
                <c:pt idx="45">
                  <c:v>44.305599999999998</c:v>
                </c:pt>
                <c:pt idx="46">
                  <c:v>44.495100000000001</c:v>
                </c:pt>
                <c:pt idx="47">
                  <c:v>44.6798</c:v>
                </c:pt>
                <c:pt idx="48">
                  <c:v>44.858899999999998</c:v>
                </c:pt>
                <c:pt idx="49">
                  <c:v>45.031799999999997</c:v>
                </c:pt>
                <c:pt idx="50">
                  <c:v>45.193199999999997</c:v>
                </c:pt>
                <c:pt idx="51">
                  <c:v>45.436599999999999</c:v>
                </c:pt>
                <c:pt idx="52">
                  <c:v>45.700400000000002</c:v>
                </c:pt>
                <c:pt idx="53">
                  <c:v>45.982999999999997</c:v>
                </c:pt>
                <c:pt idx="54">
                  <c:v>46.282400000000003</c:v>
                </c:pt>
                <c:pt idx="55">
                  <c:v>46.597099999999998</c:v>
                </c:pt>
                <c:pt idx="56">
                  <c:v>46.925400000000003</c:v>
                </c:pt>
                <c:pt idx="57">
                  <c:v>47.265900000000002</c:v>
                </c:pt>
                <c:pt idx="58">
                  <c:v>47.6173</c:v>
                </c:pt>
                <c:pt idx="59">
                  <c:v>47.978200000000001</c:v>
                </c:pt>
                <c:pt idx="60">
                  <c:v>48.3474</c:v>
                </c:pt>
                <c:pt idx="61">
                  <c:v>48.72</c:v>
                </c:pt>
                <c:pt idx="62">
                  <c:v>49.095100000000002</c:v>
                </c:pt>
                <c:pt idx="63">
                  <c:v>49.471899999999998</c:v>
                </c:pt>
                <c:pt idx="64">
                  <c:v>49.849299999999999</c:v>
                </c:pt>
                <c:pt idx="65">
                  <c:v>50.226500000000001</c:v>
                </c:pt>
                <c:pt idx="66">
                  <c:v>50.6646</c:v>
                </c:pt>
                <c:pt idx="67">
                  <c:v>51.094099999999997</c:v>
                </c:pt>
                <c:pt idx="68">
                  <c:v>51.514299999999999</c:v>
                </c:pt>
                <c:pt idx="69">
                  <c:v>51.924500000000002</c:v>
                </c:pt>
                <c:pt idx="70">
                  <c:v>52.323999999999998</c:v>
                </c:pt>
                <c:pt idx="71">
                  <c:v>52.769199999999998</c:v>
                </c:pt>
                <c:pt idx="72">
                  <c:v>53.202100000000002</c:v>
                </c:pt>
                <c:pt idx="73">
                  <c:v>53.622399999999999</c:v>
                </c:pt>
                <c:pt idx="74">
                  <c:v>54.029400000000003</c:v>
                </c:pt>
                <c:pt idx="75">
                  <c:v>54.422600000000003</c:v>
                </c:pt>
                <c:pt idx="76">
                  <c:v>54.084499999999998</c:v>
                </c:pt>
                <c:pt idx="77">
                  <c:v>53.624699999999997</c:v>
                </c:pt>
                <c:pt idx="78">
                  <c:v>53.048099999999998</c:v>
                </c:pt>
                <c:pt idx="79">
                  <c:v>52.359000000000002</c:v>
                </c:pt>
                <c:pt idx="80">
                  <c:v>51.561799999999998</c:v>
                </c:pt>
                <c:pt idx="81">
                  <c:v>50.658799999999999</c:v>
                </c:pt>
                <c:pt idx="82">
                  <c:v>49.6554</c:v>
                </c:pt>
                <c:pt idx="83">
                  <c:v>48.555100000000003</c:v>
                </c:pt>
                <c:pt idx="84">
                  <c:v>47.361199999999997</c:v>
                </c:pt>
                <c:pt idx="85">
                  <c:v>46.076900000000002</c:v>
                </c:pt>
                <c:pt idx="86">
                  <c:v>44.758200000000002</c:v>
                </c:pt>
                <c:pt idx="87">
                  <c:v>43.403100000000002</c:v>
                </c:pt>
                <c:pt idx="88">
                  <c:v>42.014299999999999</c:v>
                </c:pt>
                <c:pt idx="89">
                  <c:v>40.594200000000001</c:v>
                </c:pt>
                <c:pt idx="90">
                  <c:v>39.145099999999999</c:v>
                </c:pt>
                <c:pt idx="91">
                  <c:v>37.6905</c:v>
                </c:pt>
                <c:pt idx="92">
                  <c:v>36.232599999999998</c:v>
                </c:pt>
                <c:pt idx="93">
                  <c:v>34.773099999999999</c:v>
                </c:pt>
                <c:pt idx="94">
                  <c:v>33.314</c:v>
                </c:pt>
                <c:pt idx="95">
                  <c:v>31.857199999999999</c:v>
                </c:pt>
                <c:pt idx="96">
                  <c:v>30.4041</c:v>
                </c:pt>
                <c:pt idx="97">
                  <c:v>28.956399999999999</c:v>
                </c:pt>
                <c:pt idx="98">
                  <c:v>27.515599999999999</c:v>
                </c:pt>
                <c:pt idx="99">
                  <c:v>26.082999999999998</c:v>
                </c:pt>
                <c:pt idx="100">
                  <c:v>24.6601</c:v>
                </c:pt>
                <c:pt idx="101">
                  <c:v>23.528700000000001</c:v>
                </c:pt>
                <c:pt idx="102">
                  <c:v>22.546199999999999</c:v>
                </c:pt>
                <c:pt idx="103">
                  <c:v>21.707000000000001</c:v>
                </c:pt>
                <c:pt idx="104">
                  <c:v>21.005700000000001</c:v>
                </c:pt>
                <c:pt idx="105">
                  <c:v>20.437200000000001</c:v>
                </c:pt>
                <c:pt idx="106">
                  <c:v>19.9971</c:v>
                </c:pt>
                <c:pt idx="107">
                  <c:v>19.680900000000001</c:v>
                </c:pt>
                <c:pt idx="108">
                  <c:v>19.4847</c:v>
                </c:pt>
                <c:pt idx="109">
                  <c:v>19.404800000000002</c:v>
                </c:pt>
                <c:pt idx="110">
                  <c:v>19.437799999999999</c:v>
                </c:pt>
                <c:pt idx="111">
                  <c:v>16.696999999999999</c:v>
                </c:pt>
                <c:pt idx="112">
                  <c:v>16.318200000000001</c:v>
                </c:pt>
                <c:pt idx="113">
                  <c:v>16.0138</c:v>
                </c:pt>
                <c:pt idx="114">
                  <c:v>15.778</c:v>
                </c:pt>
                <c:pt idx="115">
                  <c:v>15.605700000000001</c:v>
                </c:pt>
                <c:pt idx="116">
                  <c:v>15.4787</c:v>
                </c:pt>
                <c:pt idx="117">
                  <c:v>15.393000000000001</c:v>
                </c:pt>
                <c:pt idx="118">
                  <c:v>15.3453</c:v>
                </c:pt>
                <c:pt idx="119">
                  <c:v>15.3323</c:v>
                </c:pt>
                <c:pt idx="120">
                  <c:v>13.565200000000001</c:v>
                </c:pt>
                <c:pt idx="121">
                  <c:v>11.1776</c:v>
                </c:pt>
                <c:pt idx="122">
                  <c:v>8.641</c:v>
                </c:pt>
                <c:pt idx="123">
                  <c:v>5.9633000000000003</c:v>
                </c:pt>
                <c:pt idx="124">
                  <c:v>3.1514000000000002</c:v>
                </c:pt>
                <c:pt idx="125">
                  <c:v>0.21199999999999999</c:v>
                </c:pt>
                <c:pt idx="126">
                  <c:v>-2.6383999999999999</c:v>
                </c:pt>
                <c:pt idx="127">
                  <c:v>-5.6405000000000003</c:v>
                </c:pt>
                <c:pt idx="128">
                  <c:v>-8.7889999999999997</c:v>
                </c:pt>
                <c:pt idx="129">
                  <c:v>-12.0787</c:v>
                </c:pt>
                <c:pt idx="130">
                  <c:v>-14.090400000000001</c:v>
                </c:pt>
                <c:pt idx="131">
                  <c:v>-15.344099999999999</c:v>
                </c:pt>
                <c:pt idx="132">
                  <c:v>-16.386700000000001</c:v>
                </c:pt>
                <c:pt idx="133">
                  <c:v>-17.228000000000002</c:v>
                </c:pt>
                <c:pt idx="134">
                  <c:v>-17.877099999999999</c:v>
                </c:pt>
                <c:pt idx="135">
                  <c:v>-18.342500000000001</c:v>
                </c:pt>
                <c:pt idx="136">
                  <c:v>-18.621099999999998</c:v>
                </c:pt>
                <c:pt idx="137">
                  <c:v>-18.721699999999998</c:v>
                </c:pt>
                <c:pt idx="138">
                  <c:v>-18.6509</c:v>
                </c:pt>
                <c:pt idx="139">
                  <c:v>-18.415199999999999</c:v>
                </c:pt>
                <c:pt idx="140">
                  <c:v>-18.080400000000001</c:v>
                </c:pt>
                <c:pt idx="141">
                  <c:v>-18.080400000000001</c:v>
                </c:pt>
                <c:pt idx="142">
                  <c:v>-18.080400000000001</c:v>
                </c:pt>
                <c:pt idx="143">
                  <c:v>-18.080400000000001</c:v>
                </c:pt>
                <c:pt idx="144">
                  <c:v>-18.080400000000001</c:v>
                </c:pt>
                <c:pt idx="145">
                  <c:v>-18.080400000000001</c:v>
                </c:pt>
                <c:pt idx="146">
                  <c:v>-18.080400000000001</c:v>
                </c:pt>
                <c:pt idx="147">
                  <c:v>-18.080400000000001</c:v>
                </c:pt>
                <c:pt idx="148">
                  <c:v>-18.080400000000001</c:v>
                </c:pt>
                <c:pt idx="149">
                  <c:v>-18.080400000000001</c:v>
                </c:pt>
                <c:pt idx="150">
                  <c:v>-18.080400000000001</c:v>
                </c:pt>
                <c:pt idx="151">
                  <c:v>-18.080400000000001</c:v>
                </c:pt>
                <c:pt idx="152">
                  <c:v>-18.080400000000001</c:v>
                </c:pt>
                <c:pt idx="153">
                  <c:v>-18.080400000000001</c:v>
                </c:pt>
                <c:pt idx="154">
                  <c:v>-18.080400000000001</c:v>
                </c:pt>
                <c:pt idx="155">
                  <c:v>-18.080400000000001</c:v>
                </c:pt>
              </c:numCache>
            </c:numRef>
          </c:yVal>
          <c:smooth val="0"/>
          <c:extLst>
            <c:ext xmlns:c16="http://schemas.microsoft.com/office/drawing/2014/chart" uri="{C3380CC4-5D6E-409C-BE32-E72D297353CC}">
              <c16:uniqueId val="{00000000-3AED-4304-A46A-DADFCF9AB375}"/>
            </c:ext>
          </c:extLst>
        </c:ser>
        <c:ser>
          <c:idx val="1"/>
          <c:order val="1"/>
          <c:tx>
            <c:v>Former USSR</c:v>
          </c:tx>
          <c:spPr>
            <a:ln w="12700">
              <a:solidFill>
                <a:srgbClr val="993366"/>
              </a:solidFill>
              <a:prstDash val="solid"/>
            </a:ln>
          </c:spPr>
          <c:marker>
            <c:symbol val="none"/>
          </c:marker>
          <c:xVal>
            <c:numRef>
              <c:f>'LUC Carbon'!$A$6:$A$161</c:f>
              <c:numCache>
                <c:formatCode>General</c:formatCode>
                <c:ptCount val="156"/>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numCache>
            </c:numRef>
          </c:xVal>
          <c:yVal>
            <c:numRef>
              <c:f>'LUC Carbon'!$H$6:$H$161</c:f>
              <c:numCache>
                <c:formatCode>#,##0.0</c:formatCode>
                <c:ptCount val="156"/>
                <c:pt idx="0">
                  <c:v>58.557099999999998</c:v>
                </c:pt>
                <c:pt idx="1">
                  <c:v>58.552500000000002</c:v>
                </c:pt>
                <c:pt idx="2">
                  <c:v>58.878100000000003</c:v>
                </c:pt>
                <c:pt idx="3">
                  <c:v>59.220700000000001</c:v>
                </c:pt>
                <c:pt idx="4">
                  <c:v>59.580199999999998</c:v>
                </c:pt>
                <c:pt idx="5">
                  <c:v>59.956400000000002</c:v>
                </c:pt>
                <c:pt idx="6">
                  <c:v>60.341099999999997</c:v>
                </c:pt>
                <c:pt idx="7">
                  <c:v>60.723399999999998</c:v>
                </c:pt>
                <c:pt idx="8">
                  <c:v>61.103000000000002</c:v>
                </c:pt>
                <c:pt idx="9">
                  <c:v>61.479900000000001</c:v>
                </c:pt>
                <c:pt idx="10">
                  <c:v>61.853700000000003</c:v>
                </c:pt>
                <c:pt idx="11">
                  <c:v>62.224200000000003</c:v>
                </c:pt>
                <c:pt idx="12">
                  <c:v>53.690899999999999</c:v>
                </c:pt>
                <c:pt idx="13">
                  <c:v>53.748199999999997</c:v>
                </c:pt>
                <c:pt idx="14">
                  <c:v>53.802599999999998</c:v>
                </c:pt>
                <c:pt idx="15">
                  <c:v>53.861800000000002</c:v>
                </c:pt>
                <c:pt idx="16">
                  <c:v>53.7361</c:v>
                </c:pt>
                <c:pt idx="17">
                  <c:v>53.618400000000001</c:v>
                </c:pt>
                <c:pt idx="18">
                  <c:v>53.510199999999998</c:v>
                </c:pt>
                <c:pt idx="19">
                  <c:v>53.412100000000002</c:v>
                </c:pt>
                <c:pt idx="20">
                  <c:v>53.320500000000003</c:v>
                </c:pt>
                <c:pt idx="21">
                  <c:v>53.234900000000003</c:v>
                </c:pt>
                <c:pt idx="22">
                  <c:v>53.488100000000003</c:v>
                </c:pt>
                <c:pt idx="23">
                  <c:v>53.745399999999997</c:v>
                </c:pt>
                <c:pt idx="24">
                  <c:v>54.005600000000001</c:v>
                </c:pt>
                <c:pt idx="25">
                  <c:v>54.267600000000002</c:v>
                </c:pt>
                <c:pt idx="26">
                  <c:v>54.944899999999997</c:v>
                </c:pt>
                <c:pt idx="27">
                  <c:v>55.036000000000001</c:v>
                </c:pt>
                <c:pt idx="28">
                  <c:v>55.125300000000003</c:v>
                </c:pt>
                <c:pt idx="29">
                  <c:v>55.2119</c:v>
                </c:pt>
                <c:pt idx="30">
                  <c:v>55.301699999999997</c:v>
                </c:pt>
                <c:pt idx="31">
                  <c:v>55.402299999999997</c:v>
                </c:pt>
                <c:pt idx="32">
                  <c:v>55.512700000000002</c:v>
                </c:pt>
                <c:pt idx="33">
                  <c:v>55.632199999999997</c:v>
                </c:pt>
                <c:pt idx="34">
                  <c:v>55.76</c:v>
                </c:pt>
                <c:pt idx="35">
                  <c:v>55.895499999999998</c:v>
                </c:pt>
                <c:pt idx="36">
                  <c:v>56.031399999999998</c:v>
                </c:pt>
                <c:pt idx="37">
                  <c:v>56.167099999999998</c:v>
                </c:pt>
                <c:pt idx="38">
                  <c:v>56.302300000000002</c:v>
                </c:pt>
                <c:pt idx="39">
                  <c:v>56.436199999999999</c:v>
                </c:pt>
                <c:pt idx="40">
                  <c:v>56.568399999999997</c:v>
                </c:pt>
                <c:pt idx="41">
                  <c:v>56.698500000000003</c:v>
                </c:pt>
                <c:pt idx="42">
                  <c:v>56.8279</c:v>
                </c:pt>
                <c:pt idx="43">
                  <c:v>56.956000000000003</c:v>
                </c:pt>
                <c:pt idx="44">
                  <c:v>57.082700000000003</c:v>
                </c:pt>
                <c:pt idx="45">
                  <c:v>57.2074</c:v>
                </c:pt>
                <c:pt idx="46">
                  <c:v>57.330100000000002</c:v>
                </c:pt>
                <c:pt idx="47">
                  <c:v>57.450200000000002</c:v>
                </c:pt>
                <c:pt idx="48">
                  <c:v>57.567700000000002</c:v>
                </c:pt>
                <c:pt idx="49">
                  <c:v>57.682200000000002</c:v>
                </c:pt>
                <c:pt idx="50">
                  <c:v>57.793500000000002</c:v>
                </c:pt>
                <c:pt idx="51">
                  <c:v>57.901400000000002</c:v>
                </c:pt>
                <c:pt idx="52">
                  <c:v>58.048499999999997</c:v>
                </c:pt>
                <c:pt idx="53">
                  <c:v>58.191600000000001</c:v>
                </c:pt>
                <c:pt idx="54">
                  <c:v>58.330399999999997</c:v>
                </c:pt>
                <c:pt idx="55">
                  <c:v>58.465200000000003</c:v>
                </c:pt>
                <c:pt idx="56">
                  <c:v>58.5916</c:v>
                </c:pt>
                <c:pt idx="57">
                  <c:v>58.586100000000002</c:v>
                </c:pt>
                <c:pt idx="58">
                  <c:v>58.575800000000001</c:v>
                </c:pt>
                <c:pt idx="59">
                  <c:v>58.560499999999998</c:v>
                </c:pt>
                <c:pt idx="60">
                  <c:v>58.5441</c:v>
                </c:pt>
                <c:pt idx="61">
                  <c:v>58.526299999999999</c:v>
                </c:pt>
                <c:pt idx="62">
                  <c:v>58.508000000000003</c:v>
                </c:pt>
                <c:pt idx="63">
                  <c:v>63.683599999999998</c:v>
                </c:pt>
                <c:pt idx="64">
                  <c:v>65.234700000000004</c:v>
                </c:pt>
                <c:pt idx="65">
                  <c:v>66.588700000000003</c:v>
                </c:pt>
                <c:pt idx="66">
                  <c:v>67.893199999999993</c:v>
                </c:pt>
                <c:pt idx="67">
                  <c:v>69.206299999999999</c:v>
                </c:pt>
                <c:pt idx="68">
                  <c:v>70.485200000000006</c:v>
                </c:pt>
                <c:pt idx="69">
                  <c:v>71.757400000000004</c:v>
                </c:pt>
                <c:pt idx="70">
                  <c:v>73.055899999999994</c:v>
                </c:pt>
                <c:pt idx="71">
                  <c:v>74.384799999999998</c:v>
                </c:pt>
                <c:pt idx="72">
                  <c:v>75.747100000000003</c:v>
                </c:pt>
                <c:pt idx="73">
                  <c:v>77.056600000000003</c:v>
                </c:pt>
                <c:pt idx="74">
                  <c:v>78.403499999999994</c:v>
                </c:pt>
                <c:pt idx="75">
                  <c:v>79.782799999999995</c:v>
                </c:pt>
                <c:pt idx="76">
                  <c:v>81.195499999999996</c:v>
                </c:pt>
                <c:pt idx="77">
                  <c:v>82.530900000000003</c:v>
                </c:pt>
                <c:pt idx="78">
                  <c:v>83.099000000000004</c:v>
                </c:pt>
                <c:pt idx="79">
                  <c:v>83.699299999999994</c:v>
                </c:pt>
                <c:pt idx="80">
                  <c:v>84.302199999999999</c:v>
                </c:pt>
                <c:pt idx="81">
                  <c:v>84.907700000000006</c:v>
                </c:pt>
                <c:pt idx="82">
                  <c:v>85.519900000000007</c:v>
                </c:pt>
                <c:pt idx="83">
                  <c:v>86.147400000000005</c:v>
                </c:pt>
                <c:pt idx="84">
                  <c:v>84.553200000000004</c:v>
                </c:pt>
                <c:pt idx="85">
                  <c:v>82.8035</c:v>
                </c:pt>
                <c:pt idx="86">
                  <c:v>80.899299999999997</c:v>
                </c:pt>
                <c:pt idx="87">
                  <c:v>78.841999999999999</c:v>
                </c:pt>
                <c:pt idx="88">
                  <c:v>76.688100000000006</c:v>
                </c:pt>
                <c:pt idx="89">
                  <c:v>74.512900000000002</c:v>
                </c:pt>
                <c:pt idx="90">
                  <c:v>71.146199999999993</c:v>
                </c:pt>
                <c:pt idx="91">
                  <c:v>54.421100000000003</c:v>
                </c:pt>
                <c:pt idx="92">
                  <c:v>47.512799999999999</c:v>
                </c:pt>
                <c:pt idx="93">
                  <c:v>40.835799999999999</c:v>
                </c:pt>
                <c:pt idx="94">
                  <c:v>34.353499999999997</c:v>
                </c:pt>
                <c:pt idx="95">
                  <c:v>28.0367</c:v>
                </c:pt>
                <c:pt idx="96">
                  <c:v>24.028700000000001</c:v>
                </c:pt>
                <c:pt idx="97">
                  <c:v>20.4267</c:v>
                </c:pt>
                <c:pt idx="98">
                  <c:v>17.178799999999999</c:v>
                </c:pt>
                <c:pt idx="99">
                  <c:v>14.305300000000001</c:v>
                </c:pt>
                <c:pt idx="100">
                  <c:v>13.082100000000001</c:v>
                </c:pt>
                <c:pt idx="101">
                  <c:v>126.9132</c:v>
                </c:pt>
                <c:pt idx="102">
                  <c:v>149.64179999999999</c:v>
                </c:pt>
                <c:pt idx="103">
                  <c:v>171.48429999999999</c:v>
                </c:pt>
                <c:pt idx="104">
                  <c:v>192.66640000000001</c:v>
                </c:pt>
                <c:pt idx="105">
                  <c:v>213.74680000000001</c:v>
                </c:pt>
                <c:pt idx="106">
                  <c:v>236.1473</c:v>
                </c:pt>
                <c:pt idx="107">
                  <c:v>258.24740000000003</c:v>
                </c:pt>
                <c:pt idx="108">
                  <c:v>279.95209999999997</c:v>
                </c:pt>
                <c:pt idx="109">
                  <c:v>208.34129999999999</c:v>
                </c:pt>
                <c:pt idx="110">
                  <c:v>210.886</c:v>
                </c:pt>
                <c:pt idx="111">
                  <c:v>205.2209</c:v>
                </c:pt>
                <c:pt idx="112">
                  <c:v>201.86840000000001</c:v>
                </c:pt>
                <c:pt idx="113">
                  <c:v>198.8176</c:v>
                </c:pt>
                <c:pt idx="114">
                  <c:v>196.17920000000001</c:v>
                </c:pt>
                <c:pt idx="115">
                  <c:v>192.91749999999999</c:v>
                </c:pt>
                <c:pt idx="116">
                  <c:v>181.1651</c:v>
                </c:pt>
                <c:pt idx="117">
                  <c:v>169.52440000000001</c:v>
                </c:pt>
                <c:pt idx="118">
                  <c:v>157.9246</c:v>
                </c:pt>
                <c:pt idx="119">
                  <c:v>147.83500000000001</c:v>
                </c:pt>
                <c:pt idx="120">
                  <c:v>114.46299999999999</c:v>
                </c:pt>
                <c:pt idx="121">
                  <c:v>100.09699999999999</c:v>
                </c:pt>
                <c:pt idx="122">
                  <c:v>85.372100000000003</c:v>
                </c:pt>
                <c:pt idx="123">
                  <c:v>71.251900000000006</c:v>
                </c:pt>
                <c:pt idx="124">
                  <c:v>64.849999999999994</c:v>
                </c:pt>
                <c:pt idx="125">
                  <c:v>58.780500000000004</c:v>
                </c:pt>
                <c:pt idx="126">
                  <c:v>55.919600000000003</c:v>
                </c:pt>
                <c:pt idx="127">
                  <c:v>50.358400000000003</c:v>
                </c:pt>
                <c:pt idx="128">
                  <c:v>44.8217</c:v>
                </c:pt>
                <c:pt idx="129">
                  <c:v>39.495199999999997</c:v>
                </c:pt>
                <c:pt idx="130">
                  <c:v>35.441699999999997</c:v>
                </c:pt>
                <c:pt idx="131">
                  <c:v>33.409399999999998</c:v>
                </c:pt>
                <c:pt idx="132">
                  <c:v>30.726199999999999</c:v>
                </c:pt>
                <c:pt idx="133">
                  <c:v>28.823599999999999</c:v>
                </c:pt>
                <c:pt idx="134">
                  <c:v>27.161000000000001</c:v>
                </c:pt>
                <c:pt idx="135">
                  <c:v>25.7685</c:v>
                </c:pt>
                <c:pt idx="136">
                  <c:v>23.357099999999999</c:v>
                </c:pt>
                <c:pt idx="137">
                  <c:v>22.570799999999998</c:v>
                </c:pt>
                <c:pt idx="138">
                  <c:v>21.849</c:v>
                </c:pt>
                <c:pt idx="139">
                  <c:v>21.1859</c:v>
                </c:pt>
                <c:pt idx="140">
                  <c:v>20.107500000000002</c:v>
                </c:pt>
                <c:pt idx="141">
                  <c:v>20.107500000000002</c:v>
                </c:pt>
                <c:pt idx="142">
                  <c:v>20.107500000000002</c:v>
                </c:pt>
                <c:pt idx="143">
                  <c:v>20.107500000000002</c:v>
                </c:pt>
                <c:pt idx="144">
                  <c:v>20.107500000000002</c:v>
                </c:pt>
                <c:pt idx="145">
                  <c:v>20.107500000000002</c:v>
                </c:pt>
                <c:pt idx="146">
                  <c:v>20.107500000000002</c:v>
                </c:pt>
                <c:pt idx="147">
                  <c:v>20.107500000000002</c:v>
                </c:pt>
                <c:pt idx="148">
                  <c:v>20.107500000000002</c:v>
                </c:pt>
                <c:pt idx="149">
                  <c:v>20.107500000000002</c:v>
                </c:pt>
                <c:pt idx="150">
                  <c:v>20.107500000000002</c:v>
                </c:pt>
                <c:pt idx="151">
                  <c:v>20.107500000000002</c:v>
                </c:pt>
                <c:pt idx="152">
                  <c:v>20.107500000000002</c:v>
                </c:pt>
                <c:pt idx="153">
                  <c:v>20.107500000000002</c:v>
                </c:pt>
                <c:pt idx="154">
                  <c:v>20.107500000000002</c:v>
                </c:pt>
                <c:pt idx="155">
                  <c:v>20.107500000000002</c:v>
                </c:pt>
              </c:numCache>
            </c:numRef>
          </c:yVal>
          <c:smooth val="0"/>
          <c:extLst>
            <c:ext xmlns:c16="http://schemas.microsoft.com/office/drawing/2014/chart" uri="{C3380CC4-5D6E-409C-BE32-E72D297353CC}">
              <c16:uniqueId val="{00000001-3AED-4304-A46A-DADFCF9AB375}"/>
            </c:ext>
          </c:extLst>
        </c:ser>
        <c:dLbls>
          <c:showLegendKey val="0"/>
          <c:showVal val="0"/>
          <c:showCatName val="0"/>
          <c:showSerName val="0"/>
          <c:showPercent val="0"/>
          <c:showBubbleSize val="0"/>
        </c:dLbls>
        <c:axId val="1576725503"/>
        <c:axId val="1"/>
      </c:scatterChart>
      <c:valAx>
        <c:axId val="1576725503"/>
        <c:scaling>
          <c:orientation val="minMax"/>
          <c:max val="2010"/>
          <c:min val="1850"/>
        </c:scaling>
        <c:delete val="0"/>
        <c:axPos val="b"/>
        <c:title>
          <c:tx>
            <c:rich>
              <a:bodyPr/>
              <a:lstStyle/>
              <a:p>
                <a:pPr>
                  <a:defRPr sz="1000" b="0" i="1" u="none" strike="noStrike" baseline="0">
                    <a:solidFill>
                      <a:srgbClr val="000000"/>
                    </a:solidFill>
                    <a:latin typeface="Arial"/>
                    <a:ea typeface="Arial"/>
                    <a:cs typeface="Arial"/>
                  </a:defRPr>
                </a:pPr>
                <a:r>
                  <a:rPr lang="en-US"/>
                  <a:t>Source: Houghton/CDIAC</a:t>
                </a:r>
              </a:p>
            </c:rich>
          </c:tx>
          <c:layout>
            <c:manualLayout>
              <c:xMode val="edge"/>
              <c:yMode val="edge"/>
              <c:x val="0.41601255886970173"/>
              <c:y val="0.9342359767891682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crossBetween val="midCat"/>
        <c:majorUnit val="20"/>
        <c:minorUnit val="5"/>
      </c:valAx>
      <c:valAx>
        <c:axId val="1"/>
        <c:scaling>
          <c:orientation val="minMax"/>
          <c:max val="500"/>
          <c:min val="-10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Arial"/>
                    <a:ea typeface="Arial"/>
                    <a:cs typeface="Arial"/>
                  </a:defRPr>
                </a:pPr>
                <a:r>
                  <a:rPr lang="en-US"/>
                  <a:t>Million Tons of Carbon</a:t>
                </a:r>
              </a:p>
            </c:rich>
          </c:tx>
          <c:layout>
            <c:manualLayout>
              <c:xMode val="edge"/>
              <c:yMode val="edge"/>
              <c:x val="1.726844583987441E-2"/>
              <c:y val="0.388781431334622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76725503"/>
        <c:crossesAt val="1850"/>
        <c:crossBetween val="midCat"/>
        <c:majorUnit val="100"/>
        <c:minorUnit val="20"/>
      </c:valAx>
      <c:spPr>
        <a:solidFill>
          <a:srgbClr val="FFFFFF"/>
        </a:solidFill>
        <a:ln w="12700">
          <a:solidFill>
            <a:srgbClr val="808080"/>
          </a:solidFill>
          <a:prstDash val="solid"/>
        </a:ln>
      </c:spPr>
    </c:plotArea>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a:ea typeface="Arial"/>
                <a:cs typeface="Arial"/>
              </a:defRPr>
            </a:pPr>
            <a:r>
              <a:rPr lang="en-US" sz="1400" b="0" i="0" u="none" strike="noStrike" baseline="0">
                <a:solidFill>
                  <a:srgbClr val="000000"/>
                </a:solidFill>
                <a:latin typeface="Arial"/>
                <a:cs typeface="Arial"/>
              </a:rPr>
              <a:t>Plan B Carbon Dioxide Emissions Reduction Goals for 2020 </a:t>
            </a:r>
          </a:p>
          <a:p>
            <a:pPr>
              <a:defRPr sz="1400" b="0" i="0" u="none" strike="noStrike" baseline="0">
                <a:solidFill>
                  <a:srgbClr val="000000"/>
                </a:solidFill>
                <a:latin typeface="Arial"/>
                <a:ea typeface="Arial"/>
                <a:cs typeface="Arial"/>
              </a:defRPr>
            </a:pPr>
            <a:r>
              <a:rPr lang="en-US" sz="1000" b="0" i="0" u="none" strike="noStrike" baseline="0">
                <a:solidFill>
                  <a:srgbClr val="000000"/>
                </a:solidFill>
                <a:latin typeface="Arial"/>
                <a:cs typeface="Arial"/>
              </a:rPr>
              <a:t>(Million Tons of Carbon)</a:t>
            </a:r>
          </a:p>
        </c:rich>
      </c:tx>
      <c:layout>
        <c:manualLayout>
          <c:xMode val="edge"/>
          <c:yMode val="edge"/>
          <c:x val="0.10741301059001512"/>
          <c:y val="9.4777562862669251E-2"/>
        </c:manualLayout>
      </c:layout>
      <c:overlay val="0"/>
      <c:spPr>
        <a:noFill/>
        <a:ln w="25400">
          <a:noFill/>
        </a:ln>
      </c:spPr>
    </c:title>
    <c:autoTitleDeleted val="0"/>
    <c:plotArea>
      <c:layout>
        <c:manualLayout>
          <c:layoutTarget val="inner"/>
          <c:xMode val="edge"/>
          <c:yMode val="edge"/>
          <c:x val="0.35703479576399394"/>
          <c:y val="0.40812379110251451"/>
          <c:w val="0.2874432677760968"/>
          <c:h val="0.36750483558994196"/>
        </c:manualLayout>
      </c:layout>
      <c:pieChart>
        <c:varyColors val="1"/>
        <c:ser>
          <c:idx val="2"/>
          <c:order val="0"/>
          <c:spPr>
            <a:solidFill>
              <a:srgbClr val="FFFFCC"/>
            </a:solidFill>
            <a:ln w="12700">
              <a:solidFill>
                <a:srgbClr val="000000"/>
              </a:solidFill>
              <a:prstDash val="solid"/>
            </a:ln>
          </c:spPr>
          <c:dPt>
            <c:idx val="0"/>
            <c:bubble3D val="0"/>
            <c:spPr>
              <a:solidFill>
                <a:srgbClr val="FFFF99"/>
              </a:solidFill>
              <a:ln w="12700">
                <a:solidFill>
                  <a:srgbClr val="000000"/>
                </a:solidFill>
                <a:prstDash val="solid"/>
              </a:ln>
            </c:spPr>
            <c:extLst>
              <c:ext xmlns:c16="http://schemas.microsoft.com/office/drawing/2014/chart" uri="{C3380CC4-5D6E-409C-BE32-E72D297353CC}">
                <c16:uniqueId val="{00000000-EF8A-436C-9662-54FCD288D8FB}"/>
              </c:ext>
            </c:extLst>
          </c:dPt>
          <c:dPt>
            <c:idx val="1"/>
            <c:bubble3D val="0"/>
            <c:spPr>
              <a:solidFill>
                <a:srgbClr val="FFCC00"/>
              </a:solidFill>
              <a:ln w="12700">
                <a:solidFill>
                  <a:srgbClr val="000000"/>
                </a:solidFill>
                <a:prstDash val="solid"/>
              </a:ln>
            </c:spPr>
            <c:extLst>
              <c:ext xmlns:c16="http://schemas.microsoft.com/office/drawing/2014/chart" uri="{C3380CC4-5D6E-409C-BE32-E72D297353CC}">
                <c16:uniqueId val="{00000001-EF8A-436C-9662-54FCD288D8FB}"/>
              </c:ext>
            </c:extLst>
          </c:dPt>
          <c:dPt>
            <c:idx val="2"/>
            <c:bubble3D val="0"/>
            <c:spPr>
              <a:solidFill>
                <a:srgbClr val="000080"/>
              </a:solidFill>
              <a:ln w="12700">
                <a:solidFill>
                  <a:srgbClr val="000000"/>
                </a:solidFill>
                <a:prstDash val="solid"/>
              </a:ln>
            </c:spPr>
            <c:extLst>
              <c:ext xmlns:c16="http://schemas.microsoft.com/office/drawing/2014/chart" uri="{C3380CC4-5D6E-409C-BE32-E72D297353CC}">
                <c16:uniqueId val="{00000002-EF8A-436C-9662-54FCD288D8FB}"/>
              </c:ext>
            </c:extLst>
          </c:dPt>
          <c:dPt>
            <c:idx val="3"/>
            <c:bubble3D val="0"/>
            <c:spPr>
              <a:solidFill>
                <a:srgbClr val="99CC00"/>
              </a:solidFill>
              <a:ln w="12700">
                <a:solidFill>
                  <a:srgbClr val="000000"/>
                </a:solidFill>
                <a:prstDash val="solid"/>
              </a:ln>
            </c:spPr>
            <c:extLst>
              <c:ext xmlns:c16="http://schemas.microsoft.com/office/drawing/2014/chart" uri="{C3380CC4-5D6E-409C-BE32-E72D297353CC}">
                <c16:uniqueId val="{00000003-EF8A-436C-9662-54FCD288D8FB}"/>
              </c:ext>
            </c:extLst>
          </c:dPt>
          <c:dPt>
            <c:idx val="4"/>
            <c:bubble3D val="0"/>
            <c:spPr>
              <a:solidFill>
                <a:srgbClr val="339966"/>
              </a:solidFill>
              <a:ln w="12700">
                <a:solidFill>
                  <a:srgbClr val="000000"/>
                </a:solidFill>
                <a:prstDash val="solid"/>
              </a:ln>
            </c:spPr>
            <c:extLst>
              <c:ext xmlns:c16="http://schemas.microsoft.com/office/drawing/2014/chart" uri="{C3380CC4-5D6E-409C-BE32-E72D297353CC}">
                <c16:uniqueId val="{00000004-EF8A-436C-9662-54FCD288D8FB}"/>
              </c:ext>
            </c:extLst>
          </c:dPt>
          <c:dPt>
            <c:idx val="5"/>
            <c:bubble3D val="0"/>
            <c:spPr>
              <a:solidFill>
                <a:srgbClr val="993300"/>
              </a:solidFill>
              <a:ln w="12700">
                <a:solidFill>
                  <a:srgbClr val="000000"/>
                </a:solidFill>
                <a:prstDash val="solid"/>
              </a:ln>
            </c:spPr>
            <c:extLst>
              <c:ext xmlns:c16="http://schemas.microsoft.com/office/drawing/2014/chart" uri="{C3380CC4-5D6E-409C-BE32-E72D297353CC}">
                <c16:uniqueId val="{00000005-EF8A-436C-9662-54FCD288D8FB}"/>
              </c:ext>
            </c:extLst>
          </c:dPt>
          <c:dPt>
            <c:idx val="6"/>
            <c:bubble3D val="0"/>
            <c:explosion val="32"/>
            <c:spPr>
              <a:solidFill>
                <a:srgbClr val="808080"/>
              </a:solidFill>
              <a:ln w="12700">
                <a:solidFill>
                  <a:srgbClr val="000000"/>
                </a:solidFill>
                <a:prstDash val="solid"/>
              </a:ln>
            </c:spPr>
            <c:extLst>
              <c:ext xmlns:c16="http://schemas.microsoft.com/office/drawing/2014/chart" uri="{C3380CC4-5D6E-409C-BE32-E72D297353CC}">
                <c16:uniqueId val="{00000006-EF8A-436C-9662-54FCD288D8FB}"/>
              </c:ext>
            </c:extLst>
          </c:dPt>
          <c:dLbls>
            <c:dLbl>
              <c:idx val="0"/>
              <c:layout>
                <c:manualLayout>
                  <c:x val="4.5720911209850001E-3"/>
                  <c:y val="6.2076283017813982E-3"/>
                </c:manualLayout>
              </c:layout>
              <c:tx>
                <c:rich>
                  <a:bodyPr/>
                  <a:lstStyle/>
                  <a:p>
                    <a:pPr>
                      <a:defRPr sz="1000" b="0" i="0" u="none" strike="noStrike" baseline="0">
                        <a:solidFill>
                          <a:srgbClr val="000000"/>
                        </a:solidFill>
                        <a:latin typeface="Arial"/>
                        <a:ea typeface="Arial"/>
                        <a:cs typeface="Arial"/>
                      </a:defRPr>
                    </a:pPr>
                    <a:r>
                      <a:rPr lang="en-US"/>
                      <a:t>Replacing fossil fuels with renewables for electricity and heat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F8A-436C-9662-54FCD288D8FB}"/>
                </c:ext>
              </c:extLst>
            </c:dLbl>
            <c:dLbl>
              <c:idx val="1"/>
              <c:layout>
                <c:manualLayout>
                  <c:x val="9.4953085478536092E-2"/>
                  <c:y val="-9.3539245698736395E-2"/>
                </c:manualLayout>
              </c:layout>
              <c:tx>
                <c:rich>
                  <a:bodyPr/>
                  <a:lstStyle/>
                  <a:p>
                    <a:pPr>
                      <a:defRPr sz="1000" b="0" i="0" u="none" strike="noStrike" baseline="0">
                        <a:solidFill>
                          <a:srgbClr val="000000"/>
                        </a:solidFill>
                        <a:latin typeface="Arial"/>
                        <a:ea typeface="Arial"/>
                        <a:cs typeface="Arial"/>
                      </a:defRPr>
                    </a:pPr>
                    <a:r>
                      <a:rPr lang="en-US"/>
                      <a:t>Restructuring the transport system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F8A-436C-9662-54FCD288D8FB}"/>
                </c:ext>
              </c:extLst>
            </c:dLbl>
            <c:dLbl>
              <c:idx val="2"/>
              <c:layout>
                <c:manualLayout>
                  <c:x val="-4.6886726148642754E-4"/>
                  <c:y val="2.1699792361544734E-2"/>
                </c:manualLayout>
              </c:layout>
              <c:tx>
                <c:rich>
                  <a:bodyPr/>
                  <a:lstStyle/>
                  <a:p>
                    <a:pPr>
                      <a:defRPr sz="1000" b="0" i="0" u="none" strike="noStrike" baseline="0">
                        <a:solidFill>
                          <a:srgbClr val="000000"/>
                        </a:solidFill>
                        <a:latin typeface="Arial"/>
                        <a:ea typeface="Arial"/>
                        <a:cs typeface="Arial"/>
                      </a:defRPr>
                    </a:pPr>
                    <a:r>
                      <a:rPr lang="en-US"/>
                      <a:t>Reducing coal and oil use in industry
 100</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F8A-436C-9662-54FCD288D8FB}"/>
                </c:ext>
              </c:extLst>
            </c:dLbl>
            <c:dLbl>
              <c:idx val="3"/>
              <c:layout>
                <c:manualLayout>
                  <c:x val="-3.4560536211339699E-2"/>
                  <c:y val="1.9626656919335739E-2"/>
                </c:manualLayout>
              </c:layout>
              <c:tx>
                <c:rich>
                  <a:bodyPr/>
                  <a:lstStyle/>
                  <a:p>
                    <a:pPr>
                      <a:defRPr sz="1000" b="0" i="0" u="none" strike="noStrike" baseline="0">
                        <a:solidFill>
                          <a:srgbClr val="000000"/>
                        </a:solidFill>
                        <a:latin typeface="Arial"/>
                        <a:ea typeface="Arial"/>
                        <a:cs typeface="Arial"/>
                      </a:defRPr>
                    </a:pPr>
                    <a:r>
                      <a:rPr lang="en-US"/>
                      <a:t>Ending net deforestation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F8A-436C-9662-54FCD288D8FB}"/>
                </c:ext>
              </c:extLst>
            </c:dLbl>
            <c:dLbl>
              <c:idx val="4"/>
              <c:layout>
                <c:manualLayout>
                  <c:x val="-2.1770085093372415E-2"/>
                  <c:y val="3.094168354680904E-3"/>
                </c:manualLayout>
              </c:layout>
              <c:tx>
                <c:rich>
                  <a:bodyPr/>
                  <a:lstStyle/>
                  <a:p>
                    <a:pPr>
                      <a:defRPr sz="1000" b="0" i="0" u="none" strike="noStrike" baseline="0">
                        <a:solidFill>
                          <a:srgbClr val="000000"/>
                        </a:solidFill>
                        <a:latin typeface="Arial"/>
                        <a:ea typeface="Arial"/>
                        <a:cs typeface="Arial"/>
                      </a:defRPr>
                    </a:pPr>
                    <a:r>
                      <a:rPr lang="en-US"/>
                      <a:t>Planting trees to sequester carbon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F8A-436C-9662-54FCD288D8FB}"/>
                </c:ext>
              </c:extLst>
            </c:dLbl>
            <c:dLbl>
              <c:idx val="5"/>
              <c:layout>
                <c:manualLayout>
                  <c:x val="-3.0768937543926511E-2"/>
                  <c:y val="-1.1738832452519832E-2"/>
                </c:manualLayout>
              </c:layout>
              <c:tx>
                <c:rich>
                  <a:bodyPr/>
                  <a:lstStyle/>
                  <a:p>
                    <a:pPr>
                      <a:defRPr sz="1000" b="0" i="0" u="none" strike="noStrike" baseline="0">
                        <a:solidFill>
                          <a:srgbClr val="000000"/>
                        </a:solidFill>
                        <a:latin typeface="Arial"/>
                        <a:ea typeface="Arial"/>
                        <a:cs typeface="Arial"/>
                      </a:defRPr>
                    </a:pPr>
                    <a:r>
                      <a:rPr lang="en-US"/>
                      <a:t>Managing soils to sequester carbon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F8A-436C-9662-54FCD288D8FB}"/>
                </c:ext>
              </c:extLst>
            </c:dLbl>
            <c:dLbl>
              <c:idx val="6"/>
              <c:layout>
                <c:manualLayout>
                  <c:x val="-8.3822729420546804E-3"/>
                  <c:y val="-5.9091162927651375E-3"/>
                </c:manualLayout>
              </c:layout>
              <c:tx>
                <c:rich>
                  <a:bodyPr/>
                  <a:lstStyle/>
                  <a:p>
                    <a:pPr>
                      <a:defRPr sz="1000" b="0" i="0" u="none" strike="noStrike" baseline="0">
                        <a:solidFill>
                          <a:srgbClr val="000000"/>
                        </a:solidFill>
                        <a:latin typeface="Arial"/>
                        <a:ea typeface="Arial"/>
                        <a:cs typeface="Arial"/>
                      </a:defRPr>
                    </a:pPr>
                    <a:r>
                      <a:rPr lang="en-US"/>
                      <a:t>Remaining net emissions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F8A-436C-9662-54FCD288D8FB}"/>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Lit>
              <c:ptCount val="7"/>
              <c:pt idx="0">
                <c:v>Replacing fossil fuels with renewables for electricity and heat</c:v>
              </c:pt>
              <c:pt idx="1">
                <c:v>Restructuring the transport system</c:v>
              </c:pt>
              <c:pt idx="2">
                <c:v>Reducing coal and oil use in industry</c:v>
              </c:pt>
              <c:pt idx="3">
                <c:v>Ending net deforestation</c:v>
              </c:pt>
              <c:pt idx="4">
                <c:v>Planting trees to sequester carbon</c:v>
              </c:pt>
              <c:pt idx="5">
                <c:v>Managing soils to sequester carbon</c:v>
              </c:pt>
            </c:strLit>
          </c:cat>
          <c:val>
            <c:numLit>
              <c:formatCode>General</c:formatCode>
              <c:ptCount val="7"/>
              <c:pt idx="0">
                <c:v>3140</c:v>
              </c:pt>
              <c:pt idx="1">
                <c:v>1190</c:v>
              </c:pt>
              <c:pt idx="2">
                <c:v>100</c:v>
              </c:pt>
              <c:pt idx="3">
                <c:v>1500</c:v>
              </c:pt>
              <c:pt idx="4">
                <c:v>950</c:v>
              </c:pt>
              <c:pt idx="5">
                <c:v>600</c:v>
              </c:pt>
              <c:pt idx="6">
                <c:v>1700</c:v>
              </c:pt>
            </c:numLit>
          </c:val>
          <c:extLst>
            <c:ext xmlns:c16="http://schemas.microsoft.com/office/drawing/2014/chart" uri="{C3380CC4-5D6E-409C-BE32-E72D297353CC}">
              <c16:uniqueId val="{00000007-EF8A-436C-9662-54FCD288D8FB}"/>
            </c:ext>
          </c:extLst>
        </c:ser>
        <c:dLbls>
          <c:showLegendKey val="0"/>
          <c:showVal val="1"/>
          <c:showCatName val="1"/>
          <c:showSerName val="0"/>
          <c:showPercent val="0"/>
          <c:showBubbleSize val="0"/>
          <c:showLeaderLines val="1"/>
        </c:dLbls>
        <c:firstSliceAng val="0"/>
      </c:pieChart>
      <c:spPr>
        <a:noFill/>
        <a:ln w="25400">
          <a:noFill/>
        </a:ln>
      </c:spPr>
    </c:plotArea>
    <c:plotVisOnly val="1"/>
    <c:dispBlanksAs val="zero"/>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workbookViewId="0"/>
  </sheetViews>
  <pageMargins left="1" right="1" top="1" bottom="4.5" header="0.5" footer="0.5"/>
  <pageSetup orientation="portrait"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workbookViewId="0"/>
  </sheetViews>
  <pageMargins left="1" right="1" top="1" bottom="4.5" header="0.5" footer="0.5"/>
  <pageSetup orientation="portrait"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workbookViewId="0"/>
  </sheetViews>
  <pageMargins left="1" right="0.75" top="1" bottom="4.5" header="0.5" footer="0.5"/>
  <pageSetup orientation="portrait"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workbookViewId="0"/>
  </sheetViews>
  <pageMargins left="1" right="0.75" top="1" bottom="4.5" header="0.5" footer="0.5"/>
  <pageSetup orientation="portrait"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workbookViewId="0"/>
  </sheetViews>
  <pageMargins left="1" right="0.75" top="1" bottom="4.5" header="0.5" footer="0.5"/>
  <pageSetup orientation="portrait" r:id="rId1"/>
  <headerFooter alignWithMargins="0"/>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workbookViewId="0"/>
  </sheetViews>
  <pageMargins left="1" right="0.75" top="1" bottom="4.5" header="0.5" footer="0.5"/>
  <pageSetup orientation="portrait" r:id="rId1"/>
  <headerFooter alignWithMargins="0"/>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workbookViewId="0"/>
  </sheetViews>
  <pageMargins left="1" right="0.75" top="1" bottom="4.5" header="0.5" footer="0.5"/>
  <pageSetup orientation="portrait" r:id="rId1"/>
  <headerFooter alignWithMargins="0"/>
  <drawing r:id="rId2"/>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300-000000000000}">
  <sheetPr/>
  <sheetViews>
    <sheetView workbookViewId="0"/>
  </sheetViews>
  <pageMargins left="0.75" right="0.75" top="1" bottom="4.5" header="0.5" footer="0.5"/>
  <pageSetup orientation="portrait"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descr="Atmospheric Carbon Dioxide Concentration, 1000-2009">
          <a:extLst>
            <a:ext uri="{FF2B5EF4-FFF2-40B4-BE49-F238E27FC236}">
              <a16:creationId xmlns:a16="http://schemas.microsoft.com/office/drawing/2014/main" id="{02A7F76D-E511-479F-BA9C-DCB9D64FCD2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6067425" cy="4924425"/>
    <xdr:graphicFrame macro="">
      <xdr:nvGraphicFramePr>
        <xdr:cNvPr id="2" name="Chart 1" descr="Net Carbon Emissions from Land Use Change in the Americas, 1850-2005">
          <a:extLst>
            <a:ext uri="{FF2B5EF4-FFF2-40B4-BE49-F238E27FC236}">
              <a16:creationId xmlns:a16="http://schemas.microsoft.com/office/drawing/2014/main" id="{519C15EC-C87D-47D5-87E7-9568FA63676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0.729</cdr:x>
      <cdr:y>0.69625</cdr:y>
    </cdr:from>
    <cdr:to>
      <cdr:x>0.8815</cdr:x>
      <cdr:y>0.74075</cdr:y>
    </cdr:to>
    <cdr:sp macro="" textlink="">
      <cdr:nvSpPr>
        <cdr:cNvPr id="21505" name="Text Box 1">
          <a:extLst xmlns:a="http://schemas.openxmlformats.org/drawingml/2006/main">
            <a:ext uri="{FF2B5EF4-FFF2-40B4-BE49-F238E27FC236}">
              <a16:creationId xmlns:a16="http://schemas.microsoft.com/office/drawing/2014/main" id="{55D5AB7C-CCBC-495C-BA2F-6E59E5584DD5}"/>
            </a:ext>
          </a:extLst>
        </cdr:cNvPr>
        <cdr:cNvSpPr txBox="1">
          <a:spLocks xmlns:a="http://schemas.openxmlformats.org/drawingml/2006/main" noChangeArrowheads="1"/>
        </cdr:cNvSpPr>
      </cdr:nvSpPr>
      <cdr:spPr bwMode="auto">
        <a:xfrm xmlns:a="http://schemas.openxmlformats.org/drawingml/2006/main">
          <a:off x="4423153" y="3428631"/>
          <a:ext cx="925282" cy="21913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Canada</a:t>
          </a:r>
        </a:p>
      </cdr:txBody>
    </cdr:sp>
  </cdr:relSizeAnchor>
  <cdr:relSizeAnchor xmlns:cdr="http://schemas.openxmlformats.org/drawingml/2006/chartDrawing">
    <cdr:from>
      <cdr:x>0.77475</cdr:x>
      <cdr:y>0.818</cdr:y>
    </cdr:from>
    <cdr:to>
      <cdr:x>0.94725</cdr:x>
      <cdr:y>0.86675</cdr:y>
    </cdr:to>
    <cdr:sp macro="" textlink="">
      <cdr:nvSpPr>
        <cdr:cNvPr id="21506" name="Text Box 2">
          <a:extLst xmlns:a="http://schemas.openxmlformats.org/drawingml/2006/main">
            <a:ext uri="{FF2B5EF4-FFF2-40B4-BE49-F238E27FC236}">
              <a16:creationId xmlns:a16="http://schemas.microsoft.com/office/drawing/2014/main" id="{0A0CB78E-9C78-427A-84B5-6D9018F2E89E}"/>
            </a:ext>
          </a:extLst>
        </cdr:cNvPr>
        <cdr:cNvSpPr txBox="1">
          <a:spLocks xmlns:a="http://schemas.openxmlformats.org/drawingml/2006/main" noChangeArrowheads="1"/>
        </cdr:cNvSpPr>
      </cdr:nvSpPr>
      <cdr:spPr bwMode="auto">
        <a:xfrm xmlns:a="http://schemas.openxmlformats.org/drawingml/2006/main">
          <a:off x="4700738" y="4028180"/>
          <a:ext cx="1046630" cy="24006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United States</a:t>
          </a:r>
        </a:p>
      </cdr:txBody>
    </cdr:sp>
  </cdr:relSizeAnchor>
  <cdr:relSizeAnchor xmlns:cdr="http://schemas.openxmlformats.org/drawingml/2006/chartDrawing">
    <cdr:from>
      <cdr:x>0.729</cdr:x>
      <cdr:y>0.47775</cdr:y>
    </cdr:from>
    <cdr:to>
      <cdr:x>0.91825</cdr:x>
      <cdr:y>0.52775</cdr:y>
    </cdr:to>
    <cdr:sp macro="" textlink="">
      <cdr:nvSpPr>
        <cdr:cNvPr id="21507" name="Text Box 3">
          <a:extLst xmlns:a="http://schemas.openxmlformats.org/drawingml/2006/main">
            <a:ext uri="{FF2B5EF4-FFF2-40B4-BE49-F238E27FC236}">
              <a16:creationId xmlns:a16="http://schemas.microsoft.com/office/drawing/2014/main" id="{847A4C1F-9887-4127-A723-1F4745E2EDE4}"/>
            </a:ext>
          </a:extLst>
        </cdr:cNvPr>
        <cdr:cNvSpPr txBox="1">
          <a:spLocks xmlns:a="http://schemas.openxmlformats.org/drawingml/2006/main" noChangeArrowheads="1"/>
        </cdr:cNvSpPr>
      </cdr:nvSpPr>
      <cdr:spPr bwMode="auto">
        <a:xfrm xmlns:a="http://schemas.openxmlformats.org/drawingml/2006/main">
          <a:off x="4423153" y="2352644"/>
          <a:ext cx="1148260" cy="24622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S. and C. America</a:t>
          </a:r>
        </a:p>
      </cdr:txBody>
    </cdr:sp>
  </cdr:relSizeAnchor>
  <cdr:relSizeAnchor xmlns:cdr="http://schemas.openxmlformats.org/drawingml/2006/chartDrawing">
    <cdr:from>
      <cdr:x>0.97175</cdr:x>
      <cdr:y>0.1295</cdr:y>
    </cdr:from>
    <cdr:to>
      <cdr:x>0.98025</cdr:x>
      <cdr:y>0.1265</cdr:y>
    </cdr:to>
    <cdr:sp macro="" textlink="">
      <cdr:nvSpPr>
        <cdr:cNvPr id="5122" name="Text Box 2"/>
        <cdr:cNvSpPr txBox="1">
          <a:spLocks xmlns:a="http://schemas.openxmlformats.org/drawingml/2006/main" noChangeArrowheads="1"/>
        </cdr:cNvSpPr>
      </cdr:nvSpPr>
      <cdr:spPr bwMode="auto">
        <a:xfrm xmlns:a="http://schemas.openxmlformats.org/drawingml/2006/main">
          <a:off x="5619795" y="657735"/>
          <a:ext cx="170786" cy="36268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0" tIns="45720" rIns="0" bIns="45720" anchor="b"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6067425" cy="4924425"/>
    <xdr:graphicFrame macro="">
      <xdr:nvGraphicFramePr>
        <xdr:cNvPr id="2" name="Chart 1" descr="Net Carbon Emissions from Land Use Change in Asia and the Pacific, 1850-2005">
          <a:extLst>
            <a:ext uri="{FF2B5EF4-FFF2-40B4-BE49-F238E27FC236}">
              <a16:creationId xmlns:a16="http://schemas.microsoft.com/office/drawing/2014/main" id="{51B5E0B6-2ED3-44E7-AF2B-C429E431B58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0.83325</cdr:x>
      <cdr:y>0.677</cdr:y>
    </cdr:from>
    <cdr:to>
      <cdr:x>0.9855</cdr:x>
      <cdr:y>0.7215</cdr:y>
    </cdr:to>
    <cdr:sp macro="" textlink="">
      <cdr:nvSpPr>
        <cdr:cNvPr id="22529" name="Text Box 1">
          <a:extLst xmlns:a="http://schemas.openxmlformats.org/drawingml/2006/main">
            <a:ext uri="{FF2B5EF4-FFF2-40B4-BE49-F238E27FC236}">
              <a16:creationId xmlns:a16="http://schemas.microsoft.com/office/drawing/2014/main" id="{E2E22F95-1F8C-4061-80D7-DEF5C1A63944}"/>
            </a:ext>
          </a:extLst>
        </cdr:cNvPr>
        <cdr:cNvSpPr txBox="1">
          <a:spLocks xmlns:a="http://schemas.openxmlformats.org/drawingml/2006/main" noChangeArrowheads="1"/>
        </cdr:cNvSpPr>
      </cdr:nvSpPr>
      <cdr:spPr bwMode="auto">
        <a:xfrm xmlns:a="http://schemas.openxmlformats.org/drawingml/2006/main">
          <a:off x="5055682" y="3333836"/>
          <a:ext cx="923765" cy="21913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China</a:t>
          </a:r>
        </a:p>
      </cdr:txBody>
    </cdr:sp>
  </cdr:relSizeAnchor>
  <cdr:relSizeAnchor xmlns:cdr="http://schemas.openxmlformats.org/drawingml/2006/chartDrawing">
    <cdr:from>
      <cdr:x>0.61725</cdr:x>
      <cdr:y>0.766</cdr:y>
    </cdr:from>
    <cdr:to>
      <cdr:x>0.84225</cdr:x>
      <cdr:y>0.814</cdr:y>
    </cdr:to>
    <cdr:sp macro="" textlink="">
      <cdr:nvSpPr>
        <cdr:cNvPr id="22530" name="Text Box 2">
          <a:extLst xmlns:a="http://schemas.openxmlformats.org/drawingml/2006/main">
            <a:ext uri="{FF2B5EF4-FFF2-40B4-BE49-F238E27FC236}">
              <a16:creationId xmlns:a16="http://schemas.microsoft.com/office/drawing/2014/main" id="{4B512566-6291-4C62-B29B-F05027DC8910}"/>
            </a:ext>
          </a:extLst>
        </cdr:cNvPr>
        <cdr:cNvSpPr txBox="1">
          <a:spLocks xmlns:a="http://schemas.openxmlformats.org/drawingml/2006/main" noChangeArrowheads="1"/>
        </cdr:cNvSpPr>
      </cdr:nvSpPr>
      <cdr:spPr bwMode="auto">
        <a:xfrm xmlns:a="http://schemas.openxmlformats.org/drawingml/2006/main">
          <a:off x="3745118" y="3772110"/>
          <a:ext cx="1365171" cy="23637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Developing Pacific</a:t>
          </a:r>
        </a:p>
      </cdr:txBody>
    </cdr:sp>
  </cdr:relSizeAnchor>
  <cdr:relSizeAnchor xmlns:cdr="http://schemas.openxmlformats.org/drawingml/2006/chartDrawing">
    <cdr:from>
      <cdr:x>0.693</cdr:x>
      <cdr:y>0.4175</cdr:y>
    </cdr:from>
    <cdr:to>
      <cdr:x>0.8815</cdr:x>
      <cdr:y>0.4675</cdr:y>
    </cdr:to>
    <cdr:sp macro="" textlink="">
      <cdr:nvSpPr>
        <cdr:cNvPr id="22531" name="Text Box 3">
          <a:extLst xmlns:a="http://schemas.openxmlformats.org/drawingml/2006/main">
            <a:ext uri="{FF2B5EF4-FFF2-40B4-BE49-F238E27FC236}">
              <a16:creationId xmlns:a16="http://schemas.microsoft.com/office/drawing/2014/main" id="{02012040-8954-4E21-B51E-FC8569E5CEA3}"/>
            </a:ext>
          </a:extLst>
        </cdr:cNvPr>
        <cdr:cNvSpPr txBox="1">
          <a:spLocks xmlns:a="http://schemas.openxmlformats.org/drawingml/2006/main" noChangeArrowheads="1"/>
        </cdr:cNvSpPr>
      </cdr:nvSpPr>
      <cdr:spPr bwMode="auto">
        <a:xfrm xmlns:a="http://schemas.openxmlformats.org/drawingml/2006/main">
          <a:off x="4204726" y="2055947"/>
          <a:ext cx="1143709" cy="24622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S. and S. E. Asia</a:t>
          </a:r>
        </a:p>
      </cdr:txBody>
    </cdr:sp>
  </cdr:relSizeAnchor>
  <cdr:relSizeAnchor xmlns:cdr="http://schemas.openxmlformats.org/drawingml/2006/chartDrawing">
    <cdr:from>
      <cdr:x>0.97175</cdr:x>
      <cdr:y>0.12775</cdr:y>
    </cdr:from>
    <cdr:to>
      <cdr:x>0.98025</cdr:x>
      <cdr:y>0.12275</cdr:y>
    </cdr:to>
    <cdr:sp macro="" textlink="">
      <cdr:nvSpPr>
        <cdr:cNvPr id="5122" name="Text Box 2"/>
        <cdr:cNvSpPr txBox="1">
          <a:spLocks xmlns:a="http://schemas.openxmlformats.org/drawingml/2006/main" noChangeArrowheads="1"/>
        </cdr:cNvSpPr>
      </cdr:nvSpPr>
      <cdr:spPr bwMode="auto">
        <a:xfrm xmlns:a="http://schemas.openxmlformats.org/drawingml/2006/main">
          <a:off x="5619795" y="657735"/>
          <a:ext cx="170786" cy="36268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0" tIns="45720" rIns="0" bIns="45720" anchor="b"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6067425" cy="4924425"/>
    <xdr:graphicFrame macro="">
      <xdr:nvGraphicFramePr>
        <xdr:cNvPr id="2" name="Chart 1" descr="Net Carbon Emissions from Land Use Change in Europe and the Former Soviet Union, 1850-2005">
          <a:extLst>
            <a:ext uri="{FF2B5EF4-FFF2-40B4-BE49-F238E27FC236}">
              <a16:creationId xmlns:a16="http://schemas.microsoft.com/office/drawing/2014/main" id="{20ACEFA4-6869-4381-BD6D-56C4B588C55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0.7985</cdr:x>
      <cdr:y>0.6695</cdr:y>
    </cdr:from>
    <cdr:to>
      <cdr:x>0.9515</cdr:x>
      <cdr:y>0.714</cdr:y>
    </cdr:to>
    <cdr:sp macro="" textlink="">
      <cdr:nvSpPr>
        <cdr:cNvPr id="23553" name="Text Box 1">
          <a:extLst xmlns:a="http://schemas.openxmlformats.org/drawingml/2006/main">
            <a:ext uri="{FF2B5EF4-FFF2-40B4-BE49-F238E27FC236}">
              <a16:creationId xmlns:a16="http://schemas.microsoft.com/office/drawing/2014/main" id="{FB1D9163-4EE6-4150-A0AF-CDBA7774E32B}"/>
            </a:ext>
          </a:extLst>
        </cdr:cNvPr>
        <cdr:cNvSpPr txBox="1">
          <a:spLocks xmlns:a="http://schemas.openxmlformats.org/drawingml/2006/main" noChangeArrowheads="1"/>
        </cdr:cNvSpPr>
      </cdr:nvSpPr>
      <cdr:spPr bwMode="auto">
        <a:xfrm xmlns:a="http://schemas.openxmlformats.org/drawingml/2006/main">
          <a:off x="4844839" y="3296903"/>
          <a:ext cx="928316" cy="21913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Former USSR</a:t>
          </a:r>
        </a:p>
      </cdr:txBody>
    </cdr:sp>
  </cdr:relSizeAnchor>
  <cdr:relSizeAnchor xmlns:cdr="http://schemas.openxmlformats.org/drawingml/2006/chartDrawing">
    <cdr:from>
      <cdr:x>0.8095</cdr:x>
      <cdr:y>0.79675</cdr:y>
    </cdr:from>
    <cdr:to>
      <cdr:x>0.98275</cdr:x>
      <cdr:y>0.8455</cdr:y>
    </cdr:to>
    <cdr:sp macro="" textlink="">
      <cdr:nvSpPr>
        <cdr:cNvPr id="23554" name="Text Box 2">
          <a:extLst xmlns:a="http://schemas.openxmlformats.org/drawingml/2006/main">
            <a:ext uri="{FF2B5EF4-FFF2-40B4-BE49-F238E27FC236}">
              <a16:creationId xmlns:a16="http://schemas.microsoft.com/office/drawing/2014/main" id="{A06B0BBA-80FC-46CC-B8C9-4CA8168B176F}"/>
            </a:ext>
          </a:extLst>
        </cdr:cNvPr>
        <cdr:cNvSpPr txBox="1">
          <a:spLocks xmlns:a="http://schemas.openxmlformats.org/drawingml/2006/main" noChangeArrowheads="1"/>
        </cdr:cNvSpPr>
      </cdr:nvSpPr>
      <cdr:spPr bwMode="auto">
        <a:xfrm xmlns:a="http://schemas.openxmlformats.org/drawingml/2006/main">
          <a:off x="4911581" y="3923536"/>
          <a:ext cx="1051181" cy="24006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Europe</a:t>
          </a:r>
        </a:p>
      </cdr:txBody>
    </cdr:sp>
  </cdr:relSizeAnchor>
  <cdr:relSizeAnchor xmlns:cdr="http://schemas.openxmlformats.org/drawingml/2006/chartDrawing">
    <cdr:from>
      <cdr:x>0.97175</cdr:x>
      <cdr:y>0.1295</cdr:y>
    </cdr:from>
    <cdr:to>
      <cdr:x>0.98025</cdr:x>
      <cdr:y>0.1265</cdr:y>
    </cdr:to>
    <cdr:sp macro="" textlink="">
      <cdr:nvSpPr>
        <cdr:cNvPr id="5122" name="Text Box 2"/>
        <cdr:cNvSpPr txBox="1">
          <a:spLocks xmlns:a="http://schemas.openxmlformats.org/drawingml/2006/main" noChangeArrowheads="1"/>
        </cdr:cNvSpPr>
      </cdr:nvSpPr>
      <cdr:spPr bwMode="auto">
        <a:xfrm xmlns:a="http://schemas.openxmlformats.org/drawingml/2006/main">
          <a:off x="5619795" y="657735"/>
          <a:ext cx="170786" cy="36268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0" tIns="45720" rIns="0" bIns="45720" anchor="b"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6296025" cy="4924425"/>
    <xdr:graphicFrame macro="">
      <xdr:nvGraphicFramePr>
        <xdr:cNvPr id="2" name="Chart 1" descr="Plan B Carbon Dioxide Emissions Reduction Goals for 2020 &#10;(Million Tons of Carbon)">
          <a:extLst>
            <a:ext uri="{FF2B5EF4-FFF2-40B4-BE49-F238E27FC236}">
              <a16:creationId xmlns:a16="http://schemas.microsoft.com/office/drawing/2014/main" id="{33106FE4-727C-46B6-9A7D-078E0346AC2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0.38625</cdr:x>
      <cdr:y>0.4175</cdr:y>
    </cdr:from>
    <cdr:to>
      <cdr:x>0.46075</cdr:x>
      <cdr:y>0.462</cdr:y>
    </cdr:to>
    <cdr:sp macro="" textlink="">
      <cdr:nvSpPr>
        <cdr:cNvPr id="24577" name="Text Box 1">
          <a:extLst xmlns:a="http://schemas.openxmlformats.org/drawingml/2006/main">
            <a:ext uri="{FF2B5EF4-FFF2-40B4-BE49-F238E27FC236}">
              <a16:creationId xmlns:a16="http://schemas.microsoft.com/office/drawing/2014/main" id="{9015619E-0005-4DDB-B196-09EE740B323A}"/>
            </a:ext>
          </a:extLst>
        </cdr:cNvPr>
        <cdr:cNvSpPr txBox="1">
          <a:spLocks xmlns:a="http://schemas.openxmlformats.org/drawingml/2006/main" noChangeArrowheads="1"/>
        </cdr:cNvSpPr>
      </cdr:nvSpPr>
      <cdr:spPr bwMode="auto">
        <a:xfrm xmlns:a="http://schemas.openxmlformats.org/drawingml/2006/main">
          <a:off x="2431840" y="2055947"/>
          <a:ext cx="469054" cy="21913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1,680</a:t>
          </a:r>
        </a:p>
        <a:p xmlns:a="http://schemas.openxmlformats.org/drawingml/2006/main">
          <a:pPr algn="l" rtl="0">
            <a:defRPr sz="1000"/>
          </a:pPr>
          <a:endParaRPr lang="en-US" sz="1000" b="0" i="0" u="none" strike="noStrike" baseline="0">
            <a:solidFill>
              <a:srgbClr val="000000"/>
            </a:solidFill>
            <a:latin typeface="Arial"/>
            <a:cs typeface="Arial"/>
          </a:endParaRPr>
        </a:p>
      </cdr:txBody>
    </cdr:sp>
  </cdr:relSizeAnchor>
  <cdr:relSizeAnchor xmlns:cdr="http://schemas.openxmlformats.org/drawingml/2006/chartDrawing">
    <cdr:from>
      <cdr:x>0.37925</cdr:x>
      <cdr:y>0.55</cdr:y>
    </cdr:from>
    <cdr:to>
      <cdr:x>0.4325</cdr:x>
      <cdr:y>0.6085</cdr:y>
    </cdr:to>
    <cdr:sp macro="" textlink="">
      <cdr:nvSpPr>
        <cdr:cNvPr id="24578" name="Text Box 2">
          <a:extLst xmlns:a="http://schemas.openxmlformats.org/drawingml/2006/main">
            <a:ext uri="{FF2B5EF4-FFF2-40B4-BE49-F238E27FC236}">
              <a16:creationId xmlns:a16="http://schemas.microsoft.com/office/drawing/2014/main" id="{F3F13FC7-4CB0-415C-BFDF-7D2E81484965}"/>
            </a:ext>
          </a:extLst>
        </cdr:cNvPr>
        <cdr:cNvSpPr txBox="1">
          <a:spLocks xmlns:a="http://schemas.openxmlformats.org/drawingml/2006/main" noChangeArrowheads="1"/>
        </cdr:cNvSpPr>
      </cdr:nvSpPr>
      <cdr:spPr bwMode="auto">
        <a:xfrm xmlns:a="http://schemas.openxmlformats.org/drawingml/2006/main">
          <a:off x="2387767" y="2708434"/>
          <a:ext cx="335264" cy="2880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600</a:t>
          </a:r>
        </a:p>
      </cdr:txBody>
    </cdr:sp>
  </cdr:relSizeAnchor>
  <cdr:relSizeAnchor xmlns:cdr="http://schemas.openxmlformats.org/drawingml/2006/chartDrawing">
    <cdr:from>
      <cdr:x>0.37925</cdr:x>
      <cdr:y>0.617</cdr:y>
    </cdr:from>
    <cdr:to>
      <cdr:x>0.46075</cdr:x>
      <cdr:y>0.671</cdr:y>
    </cdr:to>
    <cdr:sp macro="" textlink="">
      <cdr:nvSpPr>
        <cdr:cNvPr id="24579" name="Text Box 3">
          <a:extLst xmlns:a="http://schemas.openxmlformats.org/drawingml/2006/main">
            <a:ext uri="{FF2B5EF4-FFF2-40B4-BE49-F238E27FC236}">
              <a16:creationId xmlns:a16="http://schemas.microsoft.com/office/drawing/2014/main" id="{77B5C2D1-A580-4007-ADEB-81850A14C0E6}"/>
            </a:ext>
          </a:extLst>
        </cdr:cNvPr>
        <cdr:cNvSpPr txBox="1">
          <a:spLocks xmlns:a="http://schemas.openxmlformats.org/drawingml/2006/main" noChangeArrowheads="1"/>
        </cdr:cNvSpPr>
      </cdr:nvSpPr>
      <cdr:spPr bwMode="auto">
        <a:xfrm xmlns:a="http://schemas.openxmlformats.org/drawingml/2006/main">
          <a:off x="2387767" y="3038370"/>
          <a:ext cx="513127" cy="26591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 860</a:t>
          </a:r>
        </a:p>
      </cdr:txBody>
    </cdr:sp>
  </cdr:relSizeAnchor>
  <cdr:relSizeAnchor xmlns:cdr="http://schemas.openxmlformats.org/drawingml/2006/chartDrawing">
    <cdr:from>
      <cdr:x>0.42575</cdr:x>
      <cdr:y>0.6825</cdr:y>
    </cdr:from>
    <cdr:to>
      <cdr:x>0.5115</cdr:x>
      <cdr:y>0.73875</cdr:y>
    </cdr:to>
    <cdr:sp macro="" textlink="">
      <cdr:nvSpPr>
        <cdr:cNvPr id="24580" name="Text Box 4">
          <a:extLst xmlns:a="http://schemas.openxmlformats.org/drawingml/2006/main">
            <a:ext uri="{FF2B5EF4-FFF2-40B4-BE49-F238E27FC236}">
              <a16:creationId xmlns:a16="http://schemas.microsoft.com/office/drawing/2014/main" id="{AB6E0A4B-0730-415A-A002-07A56B5AD8BC}"/>
            </a:ext>
          </a:extLst>
        </cdr:cNvPr>
        <cdr:cNvSpPr txBox="1">
          <a:spLocks xmlns:a="http://schemas.openxmlformats.org/drawingml/2006/main" noChangeArrowheads="1"/>
        </cdr:cNvSpPr>
      </cdr:nvSpPr>
      <cdr:spPr bwMode="auto">
        <a:xfrm xmlns:a="http://schemas.openxmlformats.org/drawingml/2006/main">
          <a:off x="2680533" y="3360920"/>
          <a:ext cx="539884" cy="27699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1,500</a:t>
          </a:r>
        </a:p>
      </cdr:txBody>
    </cdr:sp>
  </cdr:relSizeAnchor>
  <cdr:relSizeAnchor xmlns:cdr="http://schemas.openxmlformats.org/drawingml/2006/chartDrawing">
    <cdr:from>
      <cdr:x>0.522</cdr:x>
      <cdr:y>0.6825</cdr:y>
    </cdr:from>
    <cdr:to>
      <cdr:x>0.59825</cdr:x>
      <cdr:y>0.722</cdr:y>
    </cdr:to>
    <cdr:sp macro="" textlink="">
      <cdr:nvSpPr>
        <cdr:cNvPr id="24581" name="Text Box 5">
          <a:extLst xmlns:a="http://schemas.openxmlformats.org/drawingml/2006/main">
            <a:ext uri="{FF2B5EF4-FFF2-40B4-BE49-F238E27FC236}">
              <a16:creationId xmlns:a16="http://schemas.microsoft.com/office/drawing/2014/main" id="{E9C24B0A-3451-417C-B0D0-49C45AA59049}"/>
            </a:ext>
          </a:extLst>
        </cdr:cNvPr>
        <cdr:cNvSpPr txBox="1">
          <a:spLocks xmlns:a="http://schemas.openxmlformats.org/drawingml/2006/main" noChangeArrowheads="1"/>
        </cdr:cNvSpPr>
      </cdr:nvSpPr>
      <cdr:spPr bwMode="auto">
        <a:xfrm xmlns:a="http://schemas.openxmlformats.org/drawingml/2006/main">
          <a:off x="3286525" y="3360920"/>
          <a:ext cx="480072" cy="1945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 1,400</a:t>
          </a:r>
        </a:p>
      </cdr:txBody>
    </cdr:sp>
  </cdr:relSizeAnchor>
  <cdr:relSizeAnchor xmlns:cdr="http://schemas.openxmlformats.org/drawingml/2006/chartDrawing">
    <cdr:from>
      <cdr:x>0.544</cdr:x>
      <cdr:y>0.52575</cdr:y>
    </cdr:from>
    <cdr:to>
      <cdr:x>0.62</cdr:x>
      <cdr:y>0.57075</cdr:y>
    </cdr:to>
    <cdr:sp macro="" textlink="">
      <cdr:nvSpPr>
        <cdr:cNvPr id="24582" name="Text Box 6">
          <a:extLst xmlns:a="http://schemas.openxmlformats.org/drawingml/2006/main">
            <a:ext uri="{FF2B5EF4-FFF2-40B4-BE49-F238E27FC236}">
              <a16:creationId xmlns:a16="http://schemas.microsoft.com/office/drawing/2014/main" id="{91D555DE-02B4-4642-AE2D-F4213DE9CF2E}"/>
            </a:ext>
          </a:extLst>
        </cdr:cNvPr>
        <cdr:cNvSpPr txBox="1">
          <a:spLocks xmlns:a="http://schemas.openxmlformats.org/drawingml/2006/main" noChangeArrowheads="1"/>
        </cdr:cNvSpPr>
      </cdr:nvSpPr>
      <cdr:spPr bwMode="auto">
        <a:xfrm xmlns:a="http://schemas.openxmlformats.org/drawingml/2006/main">
          <a:off x="3425038" y="2589016"/>
          <a:ext cx="478498" cy="2216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3,210</a:t>
          </a:r>
        </a:p>
      </cdr:txBody>
    </cdr:sp>
  </cdr:relSizeAnchor>
  <cdr:relSizeAnchor xmlns:cdr="http://schemas.openxmlformats.org/drawingml/2006/chartDrawing">
    <cdr:from>
      <cdr:x>0.00425</cdr:x>
      <cdr:y>0.9305</cdr:y>
    </cdr:from>
    <cdr:to>
      <cdr:x>0.55075</cdr:x>
      <cdr:y>0.99975</cdr:y>
    </cdr:to>
    <cdr:sp macro="" textlink="">
      <cdr:nvSpPr>
        <cdr:cNvPr id="24583" name="Text Box 7">
          <a:extLst xmlns:a="http://schemas.openxmlformats.org/drawingml/2006/main">
            <a:ext uri="{FF2B5EF4-FFF2-40B4-BE49-F238E27FC236}">
              <a16:creationId xmlns:a16="http://schemas.microsoft.com/office/drawing/2014/main" id="{89B3EBB4-71EB-43F8-9631-984CC0B4D0F4}"/>
            </a:ext>
          </a:extLst>
        </cdr:cNvPr>
        <cdr:cNvSpPr txBox="1">
          <a:spLocks xmlns:a="http://schemas.openxmlformats.org/drawingml/2006/main" noChangeArrowheads="1"/>
        </cdr:cNvSpPr>
      </cdr:nvSpPr>
      <cdr:spPr bwMode="auto">
        <a:xfrm xmlns:a="http://schemas.openxmlformats.org/drawingml/2006/main">
          <a:off x="26758" y="4582177"/>
          <a:ext cx="3440778" cy="341017"/>
        </a:xfrm>
        <a:prstGeom xmlns:a="http://schemas.openxmlformats.org/drawingml/2006/main" prst="rect">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en-US" sz="900" b="0" i="0" u="none" strike="noStrike" baseline="0">
              <a:solidFill>
                <a:srgbClr val="000000"/>
              </a:solidFill>
              <a:latin typeface="Arial"/>
              <a:cs typeface="Arial"/>
            </a:rPr>
            <a:t>   Baseline Emissions (2006) = 9,350 Million Tons of Carbon</a:t>
          </a:r>
        </a:p>
      </cdr:txBody>
    </cdr:sp>
  </cdr:relSizeAnchor>
  <cdr:relSizeAnchor xmlns:cdr="http://schemas.openxmlformats.org/drawingml/2006/chartDrawing">
    <cdr:from>
      <cdr:x>0.7575</cdr:x>
      <cdr:y>0.943</cdr:y>
    </cdr:from>
    <cdr:to>
      <cdr:x>0.95975</cdr:x>
      <cdr:y>0.9795</cdr:y>
    </cdr:to>
    <cdr:sp macro="" textlink="">
      <cdr:nvSpPr>
        <cdr:cNvPr id="24584" name="Text Box 8">
          <a:extLst xmlns:a="http://schemas.openxmlformats.org/drawingml/2006/main">
            <a:ext uri="{FF2B5EF4-FFF2-40B4-BE49-F238E27FC236}">
              <a16:creationId xmlns:a16="http://schemas.microsoft.com/office/drawing/2014/main" id="{25D572EE-10A1-486F-A1ED-32EBD1B4A254}"/>
            </a:ext>
          </a:extLst>
        </cdr:cNvPr>
        <cdr:cNvSpPr txBox="1">
          <a:spLocks xmlns:a="http://schemas.openxmlformats.org/drawingml/2006/main" noChangeArrowheads="1"/>
        </cdr:cNvSpPr>
      </cdr:nvSpPr>
      <cdr:spPr bwMode="auto">
        <a:xfrm xmlns:a="http://schemas.openxmlformats.org/drawingml/2006/main">
          <a:off x="4769239" y="4643733"/>
          <a:ext cx="1273371" cy="17974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1000" b="0" i="1" u="none" strike="noStrike" baseline="0">
              <a:solidFill>
                <a:srgbClr val="000000"/>
              </a:solidFill>
              <a:latin typeface="Arial"/>
              <a:cs typeface="Arial"/>
            </a:rPr>
            <a:t>Source: EPI </a:t>
          </a:r>
        </a:p>
      </cdr:txBody>
    </cdr:sp>
  </cdr:relSizeAnchor>
</c:userShapes>
</file>

<file path=xl/drawings/drawing2.xml><?xml version="1.0" encoding="utf-8"?>
<c:userShapes xmlns:c="http://schemas.openxmlformats.org/drawingml/2006/chart">
  <cdr:relSizeAnchor xmlns:cdr="http://schemas.openxmlformats.org/drawingml/2006/chartDrawing">
    <cdr:from>
      <cdr:x>0.96575</cdr:x>
      <cdr:y>0.364</cdr:y>
    </cdr:from>
    <cdr:to>
      <cdr:x>0.99675</cdr:x>
      <cdr:y>0.9045</cdr:y>
    </cdr:to>
    <cdr:sp macro="" textlink="">
      <cdr:nvSpPr>
        <cdr:cNvPr id="2049" name="Text Box 1">
          <a:extLst xmlns:a="http://schemas.openxmlformats.org/drawingml/2006/main">
            <a:ext uri="{FF2B5EF4-FFF2-40B4-BE49-F238E27FC236}">
              <a16:creationId xmlns:a16="http://schemas.microsoft.com/office/drawing/2014/main" id="{4A648FC9-0C2D-4FBA-AD61-FB71F7453863}"/>
            </a:ext>
          </a:extLst>
        </cdr:cNvPr>
        <cdr:cNvSpPr txBox="1">
          <a:spLocks xmlns:a="http://schemas.openxmlformats.org/drawingml/2006/main" noChangeArrowheads="1"/>
        </cdr:cNvSpPr>
      </cdr:nvSpPr>
      <cdr:spPr bwMode="auto">
        <a:xfrm xmlns:a="http://schemas.openxmlformats.org/drawingml/2006/main">
          <a:off x="5638845" y="1792491"/>
          <a:ext cx="181004" cy="266165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vert="vert270" wrap="square" lIns="27432" tIns="22860" rIns="27432" bIns="0" anchor="ctr" upright="1"/>
        <a:lstStyle xmlns:a="http://schemas.openxmlformats.org/drawingml/2006/main"/>
        <a:p xmlns:a="http://schemas.openxmlformats.org/drawingml/2006/main">
          <a:pPr algn="r"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descr="Global Average Temperature, 1880-2009">
          <a:extLst>
            <a:ext uri="{FF2B5EF4-FFF2-40B4-BE49-F238E27FC236}">
              <a16:creationId xmlns:a16="http://schemas.microsoft.com/office/drawing/2014/main" id="{0DCDB956-8D56-43DB-93CB-4BD41950224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0.964</cdr:x>
      <cdr:y>0.364</cdr:y>
    </cdr:from>
    <cdr:to>
      <cdr:x>0.99975</cdr:x>
      <cdr:y>0.93525</cdr:y>
    </cdr:to>
    <cdr:sp macro="" textlink="">
      <cdr:nvSpPr>
        <cdr:cNvPr id="3073" name="Text Box 1">
          <a:extLst xmlns:a="http://schemas.openxmlformats.org/drawingml/2006/main">
            <a:ext uri="{FF2B5EF4-FFF2-40B4-BE49-F238E27FC236}">
              <a16:creationId xmlns:a16="http://schemas.microsoft.com/office/drawing/2014/main" id="{238D2A41-B876-41E7-8C44-69C101209F67}"/>
            </a:ext>
          </a:extLst>
        </cdr:cNvPr>
        <cdr:cNvSpPr txBox="1">
          <a:spLocks xmlns:a="http://schemas.openxmlformats.org/drawingml/2006/main" noChangeArrowheads="1"/>
        </cdr:cNvSpPr>
      </cdr:nvSpPr>
      <cdr:spPr bwMode="auto">
        <a:xfrm xmlns:a="http://schemas.openxmlformats.org/drawingml/2006/main">
          <a:off x="5628627" y="1792491"/>
          <a:ext cx="208738" cy="28130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vert="vert270" wrap="square" lIns="27432" tIns="22860" rIns="0" bIns="0" anchor="t" upright="1"/>
        <a:lstStyle xmlns:a="http://schemas.openxmlformats.org/drawingml/2006/main"/>
        <a:p xmlns:a="http://schemas.openxmlformats.org/drawingml/2006/main">
          <a:pPr algn="r" rtl="0">
            <a:defRPr sz="1000"/>
          </a:pPr>
          <a:r>
            <a:rPr lang="en-US" sz="1000" b="0" i="0" u="none" strike="noStrike" baseline="0">
              <a:solidFill>
                <a:srgbClr val="000000"/>
              </a:solidFill>
              <a:latin typeface="Arial"/>
              <a:cs typeface="Arial"/>
            </a:rPr>
            <a:t>Earth Policy Institute - www.earth-policy.org                    .    </a:t>
          </a: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66675</xdr:colOff>
      <xdr:row>1</xdr:row>
      <xdr:rowOff>123825</xdr:rowOff>
    </xdr:from>
    <xdr:to>
      <xdr:col>9</xdr:col>
      <xdr:colOff>590550</xdr:colOff>
      <xdr:row>28</xdr:row>
      <xdr:rowOff>0</xdr:rowOff>
    </xdr:to>
    <xdr:pic>
      <xdr:nvPicPr>
        <xdr:cNvPr id="11268" name="Picture 4" descr="NOAA US Historical Climatology Network Monthly Data: June, July and August from 1218 weather stations between 1895 and 2010">
          <a:extLst>
            <a:ext uri="{FF2B5EF4-FFF2-40B4-BE49-F238E27FC236}">
              <a16:creationId xmlns:a16="http://schemas.microsoft.com/office/drawing/2014/main" id="{6F2AC5DA-3220-42B2-A052-FB1BBDF04F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85750"/>
          <a:ext cx="6010275" cy="424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absoluteAnchor>
    <xdr:pos x="0" y="0"/>
    <xdr:ext cx="6067425" cy="4924425"/>
    <xdr:graphicFrame macro="">
      <xdr:nvGraphicFramePr>
        <xdr:cNvPr id="2" name="Chart 1" descr="Net Carbon Emissions from Land Use Change Worldwide, 1850-2005">
          <a:extLst>
            <a:ext uri="{FF2B5EF4-FFF2-40B4-BE49-F238E27FC236}">
              <a16:creationId xmlns:a16="http://schemas.microsoft.com/office/drawing/2014/main" id="{5A3C33D7-144A-465D-9060-F519BDEB360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0.97175</cdr:x>
      <cdr:y>0.1335</cdr:y>
    </cdr:from>
    <cdr:to>
      <cdr:x>0.98025</cdr:x>
      <cdr:y>0.1345</cdr:y>
    </cdr:to>
    <cdr:sp macro="" textlink="">
      <cdr:nvSpPr>
        <cdr:cNvPr id="5122" name="Text Box 2"/>
        <cdr:cNvSpPr txBox="1">
          <a:spLocks xmlns:a="http://schemas.openxmlformats.org/drawingml/2006/main" noChangeArrowheads="1"/>
        </cdr:cNvSpPr>
      </cdr:nvSpPr>
      <cdr:spPr bwMode="auto">
        <a:xfrm xmlns:a="http://schemas.openxmlformats.org/drawingml/2006/main">
          <a:off x="5619795" y="657735"/>
          <a:ext cx="170786" cy="36268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0" tIns="45720" rIns="0" bIns="45720" anchor="b"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6067425" cy="4924425"/>
    <xdr:graphicFrame macro="">
      <xdr:nvGraphicFramePr>
        <xdr:cNvPr id="2" name="Chart 1" descr="Net Carbon Emissions from Land Use Change in Africa and the Middle East, 1850-2005">
          <a:extLst>
            <a:ext uri="{FF2B5EF4-FFF2-40B4-BE49-F238E27FC236}">
              <a16:creationId xmlns:a16="http://schemas.microsoft.com/office/drawing/2014/main" id="{DD2B80BE-A0EC-45C2-B3A6-1ABBA403906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0.62375</cdr:x>
      <cdr:y>0.5455</cdr:y>
    </cdr:from>
    <cdr:to>
      <cdr:x>0.7765</cdr:x>
      <cdr:y>0.59</cdr:y>
    </cdr:to>
    <cdr:sp macro="" textlink="">
      <cdr:nvSpPr>
        <cdr:cNvPr id="20481" name="Text Box 1">
          <a:extLst xmlns:a="http://schemas.openxmlformats.org/drawingml/2006/main">
            <a:ext uri="{FF2B5EF4-FFF2-40B4-BE49-F238E27FC236}">
              <a16:creationId xmlns:a16="http://schemas.microsoft.com/office/drawing/2014/main" id="{8BDE8753-FFE8-4363-B9F2-822DB1978533}"/>
            </a:ext>
          </a:extLst>
        </cdr:cNvPr>
        <cdr:cNvSpPr txBox="1">
          <a:spLocks xmlns:a="http://schemas.openxmlformats.org/drawingml/2006/main" noChangeArrowheads="1"/>
        </cdr:cNvSpPr>
      </cdr:nvSpPr>
      <cdr:spPr bwMode="auto">
        <a:xfrm xmlns:a="http://schemas.openxmlformats.org/drawingml/2006/main">
          <a:off x="3784556" y="2686274"/>
          <a:ext cx="926800" cy="21913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Tropical Africa</a:t>
          </a:r>
        </a:p>
      </cdr:txBody>
    </cdr:sp>
  </cdr:relSizeAnchor>
  <cdr:relSizeAnchor xmlns:cdr="http://schemas.openxmlformats.org/drawingml/2006/chartDrawing">
    <cdr:from>
      <cdr:x>0.7125</cdr:x>
      <cdr:y>0.69075</cdr:y>
    </cdr:from>
    <cdr:to>
      <cdr:x>0.9515</cdr:x>
      <cdr:y>0.73875</cdr:y>
    </cdr:to>
    <cdr:sp macro="" textlink="">
      <cdr:nvSpPr>
        <cdr:cNvPr id="20482" name="Text Box 2">
          <a:extLst xmlns:a="http://schemas.openxmlformats.org/drawingml/2006/main">
            <a:ext uri="{FF2B5EF4-FFF2-40B4-BE49-F238E27FC236}">
              <a16:creationId xmlns:a16="http://schemas.microsoft.com/office/drawing/2014/main" id="{15F1E97E-0222-44C3-A36D-6F6D8D1F1CBD}"/>
            </a:ext>
          </a:extLst>
        </cdr:cNvPr>
        <cdr:cNvSpPr txBox="1">
          <a:spLocks xmlns:a="http://schemas.openxmlformats.org/drawingml/2006/main" noChangeArrowheads="1"/>
        </cdr:cNvSpPr>
      </cdr:nvSpPr>
      <cdr:spPr bwMode="auto">
        <a:xfrm xmlns:a="http://schemas.openxmlformats.org/drawingml/2006/main">
          <a:off x="4323040" y="3401547"/>
          <a:ext cx="1450115" cy="23637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N. Africa and Mid. East</a:t>
          </a:r>
        </a:p>
      </cdr:txBody>
    </cdr:sp>
  </cdr:relSizeAnchor>
  <cdr:relSizeAnchor xmlns:cdr="http://schemas.openxmlformats.org/drawingml/2006/chartDrawing">
    <cdr:from>
      <cdr:x>0.97175</cdr:x>
      <cdr:y>0.1335</cdr:y>
    </cdr:from>
    <cdr:to>
      <cdr:x>0.98025</cdr:x>
      <cdr:y>0.1345</cdr:y>
    </cdr:to>
    <cdr:sp macro="" textlink="">
      <cdr:nvSpPr>
        <cdr:cNvPr id="5122" name="Text Box 2"/>
        <cdr:cNvSpPr txBox="1">
          <a:spLocks xmlns:a="http://schemas.openxmlformats.org/drawingml/2006/main" noChangeArrowheads="1"/>
        </cdr:cNvSpPr>
      </cdr:nvSpPr>
      <cdr:spPr bwMode="auto">
        <a:xfrm xmlns:a="http://schemas.openxmlformats.org/drawingml/2006/main">
          <a:off x="5619795" y="657735"/>
          <a:ext cx="170786" cy="36268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0" tIns="45720" rIns="0" bIns="45720" anchor="b"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Public\Documents%20and%20Settings\sratterman.EARTH-POLICY\Local%20Settings\Temporary%20Internet%20Files\OLK7\SOL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ipments"/>
      <sheetName val="DATA"/>
      <sheetName val="PVs"/>
      <sheetName val="PV PRICES"/>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arth-policy.org/books/wote/wote_data"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7"/>
  <sheetViews>
    <sheetView zoomScaleNormal="100" zoomScaleSheetLayoutView="100" workbookViewId="0"/>
  </sheetViews>
  <sheetFormatPr defaultRowHeight="12.75" x14ac:dyDescent="0.2"/>
  <cols>
    <col min="1" max="1" width="98.42578125" customWidth="1"/>
    <col min="2" max="2" width="56" customWidth="1"/>
  </cols>
  <sheetData>
    <row r="1" spans="1:2" x14ac:dyDescent="0.2">
      <c r="A1" s="1" t="s">
        <v>221</v>
      </c>
    </row>
    <row r="2" spans="1:2" x14ac:dyDescent="0.2">
      <c r="A2" s="11"/>
    </row>
    <row r="3" spans="1:2" x14ac:dyDescent="0.2">
      <c r="A3" s="11" t="s">
        <v>182</v>
      </c>
      <c r="B3" s="25"/>
    </row>
    <row r="4" spans="1:2" x14ac:dyDescent="0.2">
      <c r="A4" s="18" t="s">
        <v>181</v>
      </c>
      <c r="B4" s="25"/>
    </row>
    <row r="5" spans="1:2" x14ac:dyDescent="0.2">
      <c r="A5" s="11" t="s">
        <v>180</v>
      </c>
      <c r="B5" s="25"/>
    </row>
    <row r="6" spans="1:2" x14ac:dyDescent="0.2">
      <c r="A6" s="18" t="s">
        <v>179</v>
      </c>
      <c r="B6" s="25"/>
    </row>
    <row r="7" spans="1:2" x14ac:dyDescent="0.2">
      <c r="A7" s="50" t="s">
        <v>183</v>
      </c>
      <c r="B7" s="25"/>
    </row>
    <row r="8" spans="1:2" x14ac:dyDescent="0.2">
      <c r="A8" s="60" t="s">
        <v>59</v>
      </c>
      <c r="B8" s="26"/>
    </row>
    <row r="9" spans="1:2" x14ac:dyDescent="0.2">
      <c r="A9" s="60" t="s">
        <v>53</v>
      </c>
    </row>
    <row r="10" spans="1:2" x14ac:dyDescent="0.2">
      <c r="A10" s="60" t="s">
        <v>9</v>
      </c>
    </row>
    <row r="11" spans="1:2" x14ac:dyDescent="0.2">
      <c r="A11" s="59" t="s">
        <v>12</v>
      </c>
    </row>
    <row r="12" spans="1:2" x14ac:dyDescent="0.2">
      <c r="A12" s="11" t="s">
        <v>222</v>
      </c>
    </row>
    <row r="13" spans="1:2" x14ac:dyDescent="0.2">
      <c r="A13" s="60" t="s">
        <v>245</v>
      </c>
    </row>
    <row r="14" spans="1:2" x14ac:dyDescent="0.2">
      <c r="A14" t="s">
        <v>246</v>
      </c>
    </row>
    <row r="15" spans="1:2" x14ac:dyDescent="0.2">
      <c r="A15" t="s">
        <v>247</v>
      </c>
    </row>
    <row r="16" spans="1:2" x14ac:dyDescent="0.2">
      <c r="A16" s="78" t="s">
        <v>248</v>
      </c>
    </row>
    <row r="17" spans="1:2" x14ac:dyDescent="0.2">
      <c r="A17" t="s">
        <v>249</v>
      </c>
    </row>
    <row r="18" spans="1:2" x14ac:dyDescent="0.2">
      <c r="A18" t="s">
        <v>250</v>
      </c>
    </row>
    <row r="19" spans="1:2" x14ac:dyDescent="0.2">
      <c r="A19" s="50" t="s">
        <v>264</v>
      </c>
    </row>
    <row r="20" spans="1:2" x14ac:dyDescent="0.2">
      <c r="A20" s="131" t="s">
        <v>265</v>
      </c>
    </row>
    <row r="21" spans="1:2" x14ac:dyDescent="0.2">
      <c r="A21" s="11"/>
    </row>
    <row r="22" spans="1:2" x14ac:dyDescent="0.2">
      <c r="A22" s="10" t="s">
        <v>155</v>
      </c>
    </row>
    <row r="23" spans="1:2" x14ac:dyDescent="0.2">
      <c r="A23" s="50" t="s">
        <v>57</v>
      </c>
    </row>
    <row r="24" spans="1:2" x14ac:dyDescent="0.2">
      <c r="A24" s="10"/>
    </row>
    <row r="25" spans="1:2" ht="43.5" customHeight="1" x14ac:dyDescent="0.2">
      <c r="A25" s="70" t="s">
        <v>176</v>
      </c>
    </row>
    <row r="27" spans="1:2" x14ac:dyDescent="0.2">
      <c r="A27" s="24"/>
      <c r="B27" s="1"/>
    </row>
  </sheetData>
  <phoneticPr fontId="4" type="noConversion"/>
  <hyperlinks>
    <hyperlink ref="A23" r:id="rId1" xr:uid="{00000000-0004-0000-0000-000000000000}"/>
    <hyperlink ref="A3" location="'CO2 Concentration'!A1" display="Atmospheric Carbon Dioxide Concentration, 1000-2009" xr:uid="{00000000-0004-0000-0000-000001000000}"/>
    <hyperlink ref="A5" location="Temperature!A1" display="Global Average Temperature, 1880-2009" xr:uid="{00000000-0004-0000-0000-000002000000}"/>
    <hyperlink ref="A7" location="'Global Temp by Decade'!A1" display="Average Global Temperature by Decade, 1880-2009" xr:uid="{00000000-0004-0000-0000-000003000000}"/>
    <hyperlink ref="A10" location="Cities!A1" display="Summer High Temperature Records in U.S. Cities, 2010" xr:uid="{00000000-0004-0000-0000-000004000000}"/>
    <hyperlink ref="A11" location="'US Map'!A1" display="MAP: U.S. Average Summer Temperatures in 2010, Compared with Record (1895-2010)" xr:uid="{00000000-0004-0000-0000-000005000000}"/>
    <hyperlink ref="A8" location="'Billion $ Losses'!A1" display="Natural Disasters with Billion Dollar Insured Losses" xr:uid="{00000000-0004-0000-0000-000006000000}"/>
    <hyperlink ref="A9" location="Countries!A1" display="High Temperature Records in World, 2010" xr:uid="{00000000-0004-0000-0000-000007000000}"/>
    <hyperlink ref="A12" location="'Carbon Dioxide Emissions'!A1" display="World Carbon Dioxide Emissions from Fossil Fuel Combustion in 2006 and 2008, with IEA Projection for 2020" xr:uid="{00000000-0004-0000-0000-000008000000}"/>
    <hyperlink ref="A13" location="'LUC Carbon'!A1" display="Annual Net Carbon Emissions from Land Use Change, 1850-2005" xr:uid="{00000000-0004-0000-0000-000009000000}"/>
    <hyperlink ref="A19" location="'CO2 Reductions'!A1" display="Plan B Carbon Dioxide Emissions Reductions and Sequestration in 2020" xr:uid="{00000000-0004-0000-0000-00000A000000}"/>
  </hyperlinks>
  <pageMargins left="0.75" right="0.75" top="1" bottom="1" header="0.5" footer="0.5"/>
  <pageSetup scale="90"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34"/>
  <sheetViews>
    <sheetView zoomScaleNormal="100" zoomScaleSheetLayoutView="100" workbookViewId="0"/>
  </sheetViews>
  <sheetFormatPr defaultRowHeight="12.75" x14ac:dyDescent="0.2"/>
  <cols>
    <col min="1" max="1" width="35.5703125" customWidth="1"/>
    <col min="2" max="3" width="12.28515625" customWidth="1"/>
    <col min="4" max="4" width="13.7109375" customWidth="1"/>
    <col min="5" max="5" width="13.85546875" style="10" customWidth="1"/>
    <col min="6" max="6" width="13.7109375" customWidth="1"/>
    <col min="7" max="7" width="4.140625" customWidth="1"/>
  </cols>
  <sheetData>
    <row r="1" spans="1:9" ht="15.75" customHeight="1" x14ac:dyDescent="0.2">
      <c r="A1" s="5" t="s">
        <v>222</v>
      </c>
      <c r="B1" s="74"/>
      <c r="C1" s="74"/>
      <c r="D1" s="74"/>
      <c r="E1" s="74"/>
      <c r="F1" s="74"/>
    </row>
    <row r="2" spans="1:9" x14ac:dyDescent="0.2">
      <c r="A2" s="1"/>
    </row>
    <row r="3" spans="1:9" ht="41.25" x14ac:dyDescent="0.2">
      <c r="A3" s="6" t="s">
        <v>223</v>
      </c>
      <c r="B3" s="37" t="s">
        <v>224</v>
      </c>
      <c r="C3" s="75" t="s">
        <v>225</v>
      </c>
      <c r="D3" s="76" t="s">
        <v>239</v>
      </c>
      <c r="E3" s="77" t="s">
        <v>240</v>
      </c>
      <c r="F3" s="76" t="s">
        <v>241</v>
      </c>
    </row>
    <row r="4" spans="1:9" x14ac:dyDescent="0.2">
      <c r="A4" s="8"/>
      <c r="B4" s="152" t="s">
        <v>226</v>
      </c>
      <c r="C4" s="161"/>
      <c r="D4" s="162" t="s">
        <v>227</v>
      </c>
      <c r="E4" s="162"/>
      <c r="F4" s="162"/>
      <c r="G4" s="78"/>
    </row>
    <row r="5" spans="1:9" s="1" customFormat="1" x14ac:dyDescent="0.2">
      <c r="A5" s="10" t="s">
        <v>228</v>
      </c>
      <c r="B5" s="79"/>
      <c r="C5" s="80"/>
      <c r="D5" s="81"/>
      <c r="E5" s="82"/>
      <c r="F5" s="82"/>
    </row>
    <row r="6" spans="1:9" x14ac:dyDescent="0.2">
      <c r="A6" s="83" t="s">
        <v>229</v>
      </c>
      <c r="B6" s="79">
        <v>3.1232321461992507</v>
      </c>
      <c r="C6" s="80">
        <v>1.6338253399448277</v>
      </c>
      <c r="D6" s="81">
        <v>3184.909090909091</v>
      </c>
      <c r="E6" s="82">
        <v>3430.6363636363635</v>
      </c>
      <c r="F6" s="82">
        <v>4555.090909090909</v>
      </c>
      <c r="H6" s="84"/>
      <c r="I6" s="85"/>
    </row>
    <row r="7" spans="1:9" x14ac:dyDescent="0.2">
      <c r="A7" s="83" t="s">
        <v>230</v>
      </c>
      <c r="B7" s="79">
        <v>1.2847341972416881</v>
      </c>
      <c r="C7" s="80">
        <v>0.94879171632058501</v>
      </c>
      <c r="D7" s="81">
        <v>2936.727272727273</v>
      </c>
      <c r="E7" s="82">
        <v>2946.818181818182</v>
      </c>
      <c r="F7" s="82">
        <v>3453.5454545454545</v>
      </c>
      <c r="H7" s="1"/>
      <c r="I7" s="85"/>
    </row>
    <row r="8" spans="1:9" s="14" customFormat="1" x14ac:dyDescent="0.2">
      <c r="A8" s="86" t="s">
        <v>231</v>
      </c>
      <c r="B8" s="87">
        <v>2.031515701709341</v>
      </c>
      <c r="C8" s="88">
        <v>1.5169702299817844</v>
      </c>
      <c r="D8" s="89">
        <v>1484.4545454545455</v>
      </c>
      <c r="E8" s="89">
        <v>1602.2727272727273</v>
      </c>
      <c r="F8" s="89">
        <v>1918.0909090909092</v>
      </c>
      <c r="H8" s="90"/>
      <c r="I8" s="85"/>
    </row>
    <row r="9" spans="1:9" x14ac:dyDescent="0.2">
      <c r="A9" s="91"/>
      <c r="B9" s="79"/>
      <c r="C9" s="80"/>
      <c r="D9" s="81"/>
      <c r="E9" s="82"/>
      <c r="F9" s="92"/>
      <c r="H9" s="1"/>
    </row>
    <row r="10" spans="1:9" x14ac:dyDescent="0.2">
      <c r="A10" s="13" t="s">
        <v>232</v>
      </c>
      <c r="B10" s="79"/>
      <c r="C10" s="80"/>
      <c r="D10" s="81"/>
      <c r="E10" s="82"/>
      <c r="F10" s="92"/>
      <c r="H10" s="1"/>
    </row>
    <row r="11" spans="1:9" s="1" customFormat="1" x14ac:dyDescent="0.2">
      <c r="A11" s="93" t="s">
        <v>233</v>
      </c>
      <c r="B11" s="79">
        <v>2.9098780027535076</v>
      </c>
      <c r="C11" s="80">
        <v>1.5736801645988896</v>
      </c>
      <c r="D11" s="81">
        <v>3118.636363636364</v>
      </c>
      <c r="E11" s="82">
        <v>3250.3636363636365</v>
      </c>
      <c r="F11" s="82">
        <v>4365</v>
      </c>
    </row>
    <row r="12" spans="1:9" x14ac:dyDescent="0.2">
      <c r="A12" s="94" t="s">
        <v>229</v>
      </c>
      <c r="B12" s="79">
        <v>3.2463828317149224</v>
      </c>
      <c r="C12" s="80">
        <v>1.7180414365346008</v>
      </c>
      <c r="D12" s="81">
        <v>2273.4545454545455</v>
      </c>
      <c r="E12" s="82">
        <v>2364.5454545454545</v>
      </c>
      <c r="F12" s="82">
        <v>3300.2727272727275</v>
      </c>
      <c r="H12" s="1"/>
    </row>
    <row r="13" spans="1:9" x14ac:dyDescent="0.2">
      <c r="A13" s="95" t="s">
        <v>230</v>
      </c>
      <c r="B13" s="79">
        <v>-0.38376760243492569</v>
      </c>
      <c r="C13" s="80">
        <v>-1.9019728919364876</v>
      </c>
      <c r="D13" s="81">
        <v>240.54545454545456</v>
      </c>
      <c r="E13" s="82">
        <v>235.63636363636363</v>
      </c>
      <c r="F13" s="92">
        <v>211.09090909090909</v>
      </c>
      <c r="H13" s="1"/>
    </row>
    <row r="14" spans="1:9" x14ac:dyDescent="0.2">
      <c r="A14" s="95" t="s">
        <v>231</v>
      </c>
      <c r="B14" s="79">
        <v>2.7858424858531183</v>
      </c>
      <c r="C14" s="80">
        <v>1.9642746524223043</v>
      </c>
      <c r="D14" s="81">
        <v>604.63636363636363</v>
      </c>
      <c r="E14" s="82">
        <v>650.18181818181813</v>
      </c>
      <c r="F14" s="92">
        <v>853.36363636363637</v>
      </c>
      <c r="H14" s="1"/>
    </row>
    <row r="15" spans="1:9" x14ac:dyDescent="0.2">
      <c r="A15" s="95"/>
      <c r="B15" s="79"/>
      <c r="C15" s="80"/>
      <c r="D15" s="81"/>
      <c r="E15" s="82"/>
      <c r="F15" s="92"/>
      <c r="H15" s="1"/>
    </row>
    <row r="16" spans="1:9" s="1" customFormat="1" x14ac:dyDescent="0.2">
      <c r="A16" s="96" t="s">
        <v>234</v>
      </c>
      <c r="B16" s="79">
        <v>1.7258285616494451</v>
      </c>
      <c r="C16" s="80">
        <v>1.139592248727217</v>
      </c>
      <c r="D16" s="81">
        <v>4123.090909090909</v>
      </c>
      <c r="E16" s="82">
        <v>4323.272727272727</v>
      </c>
      <c r="F16" s="82">
        <v>5089.909090909091</v>
      </c>
    </row>
    <row r="17" spans="1:8" x14ac:dyDescent="0.2">
      <c r="A17" s="94" t="s">
        <v>229</v>
      </c>
      <c r="B17" s="79">
        <v>2.7329526800207615</v>
      </c>
      <c r="C17" s="80">
        <v>1.087212085035083</v>
      </c>
      <c r="D17" s="81">
        <v>855</v>
      </c>
      <c r="E17" s="82">
        <v>989.72727272727275</v>
      </c>
      <c r="F17" s="82">
        <v>1150.3636363636365</v>
      </c>
      <c r="H17" s="1"/>
    </row>
    <row r="18" spans="1:8" x14ac:dyDescent="0.2">
      <c r="A18" s="94" t="s">
        <v>230</v>
      </c>
      <c r="B18" s="79">
        <v>1.4560029808798447</v>
      </c>
      <c r="C18" s="80">
        <v>1.1539011067332128</v>
      </c>
      <c r="D18" s="81">
        <v>2514.5454545454545</v>
      </c>
      <c r="E18" s="82">
        <v>2527.090909090909</v>
      </c>
      <c r="F18" s="82">
        <v>3033</v>
      </c>
      <c r="H18" s="1"/>
    </row>
    <row r="19" spans="1:8" s="27" customFormat="1" x14ac:dyDescent="0.2">
      <c r="A19" s="97" t="s">
        <v>235</v>
      </c>
      <c r="B19" s="98">
        <v>1.7045709490498107</v>
      </c>
      <c r="C19" s="99">
        <v>1.3456317121031347</v>
      </c>
      <c r="D19" s="100">
        <v>1708.0909090909092</v>
      </c>
      <c r="E19" s="101">
        <v>1746.2727272727273</v>
      </c>
      <c r="F19" s="101">
        <v>2126.1818181818185</v>
      </c>
      <c r="H19" s="1"/>
    </row>
    <row r="20" spans="1:8" s="102" customFormat="1" x14ac:dyDescent="0.2">
      <c r="A20" s="97" t="s">
        <v>236</v>
      </c>
      <c r="B20" s="98">
        <v>0.9554074504637633</v>
      </c>
      <c r="C20" s="99">
        <v>0.95933411434869775</v>
      </c>
      <c r="D20" s="100">
        <v>158.72727272727272</v>
      </c>
      <c r="E20" s="101">
        <f>578*12/44</f>
        <v>157.63636363636363</v>
      </c>
      <c r="F20" s="101">
        <f>181.363636363636+144.545454545455</f>
        <v>325.90909090909099</v>
      </c>
    </row>
    <row r="21" spans="1:8" s="102" customFormat="1" x14ac:dyDescent="0.2">
      <c r="A21" s="97" t="s">
        <v>237</v>
      </c>
      <c r="B21" s="98">
        <v>2.2000000000000002</v>
      </c>
      <c r="C21" s="99">
        <v>1.7904012208943554</v>
      </c>
      <c r="D21" s="101">
        <v>108.27272727272728</v>
      </c>
      <c r="E21" s="103">
        <f>455*12/44</f>
        <v>124.09090909090909</v>
      </c>
      <c r="F21" s="101">
        <v>144.54545454545499</v>
      </c>
    </row>
    <row r="22" spans="1:8" x14ac:dyDescent="0.2">
      <c r="A22" s="104" t="s">
        <v>231</v>
      </c>
      <c r="B22" s="79">
        <v>1.4277320203553323</v>
      </c>
      <c r="C22" s="80">
        <v>1.1518755610210318</v>
      </c>
      <c r="D22" s="81">
        <v>753.54545454545462</v>
      </c>
      <c r="E22" s="105">
        <v>806.72727272727275</v>
      </c>
      <c r="F22" s="92">
        <v>906.54545454545462</v>
      </c>
      <c r="H22" s="1"/>
    </row>
    <row r="23" spans="1:8" x14ac:dyDescent="0.2">
      <c r="A23" s="104"/>
      <c r="B23" s="79"/>
      <c r="C23" s="80"/>
      <c r="D23" s="81"/>
      <c r="E23" s="105"/>
      <c r="F23" s="92"/>
      <c r="H23" s="1"/>
    </row>
    <row r="24" spans="1:8" s="1" customFormat="1" x14ac:dyDescent="0.2">
      <c r="A24" s="106" t="s">
        <v>238</v>
      </c>
      <c r="B24" s="87"/>
      <c r="C24" s="88"/>
      <c r="D24" s="89">
        <v>364.36363636363603</v>
      </c>
      <c r="E24" s="107">
        <f>E26-E16-E11</f>
        <v>406.36363636363649</v>
      </c>
      <c r="F24" s="89">
        <v>472.09090909090901</v>
      </c>
    </row>
    <row r="25" spans="1:8" s="1" customFormat="1" x14ac:dyDescent="0.2">
      <c r="A25" s="108"/>
      <c r="B25" s="79"/>
      <c r="C25" s="109"/>
      <c r="D25" s="92"/>
      <c r="E25" s="92"/>
      <c r="F25" s="92"/>
    </row>
    <row r="26" spans="1:8" s="1" customFormat="1" ht="15.75" x14ac:dyDescent="0.3">
      <c r="A26" s="12" t="s">
        <v>242</v>
      </c>
      <c r="B26" s="87">
        <v>2.2268365204576979</v>
      </c>
      <c r="C26" s="88">
        <v>1.3711663433503274</v>
      </c>
      <c r="D26" s="110">
        <v>7606.090909090909</v>
      </c>
      <c r="E26" s="89">
        <v>7980</v>
      </c>
      <c r="F26" s="89">
        <v>9927</v>
      </c>
    </row>
    <row r="27" spans="1:8" s="1" customFormat="1" x14ac:dyDescent="0.2">
      <c r="A27" s="111"/>
      <c r="B27" s="112"/>
      <c r="C27" s="112"/>
      <c r="D27" s="113"/>
      <c r="E27" s="114"/>
      <c r="F27" s="115"/>
    </row>
    <row r="28" spans="1:8" s="78" customFormat="1" ht="80.25" customHeight="1" x14ac:dyDescent="0.2">
      <c r="A28" s="158" t="s">
        <v>243</v>
      </c>
      <c r="B28" s="158"/>
      <c r="C28" s="158"/>
      <c r="D28" s="158"/>
      <c r="E28" s="158"/>
      <c r="F28" s="158"/>
      <c r="G28" s="116"/>
    </row>
    <row r="29" spans="1:8" x14ac:dyDescent="0.2">
      <c r="A29" s="70"/>
      <c r="B29" s="70"/>
      <c r="C29" s="70"/>
      <c r="D29" s="70"/>
      <c r="E29" s="70"/>
      <c r="F29" s="70"/>
      <c r="G29" s="70"/>
    </row>
    <row r="30" spans="1:8" ht="53.25" customHeight="1" x14ac:dyDescent="0.2">
      <c r="A30" s="159" t="s">
        <v>244</v>
      </c>
      <c r="B30" s="159"/>
      <c r="C30" s="159"/>
      <c r="D30" s="159"/>
      <c r="E30" s="159"/>
      <c r="F30" s="159"/>
      <c r="G30" s="117"/>
    </row>
    <row r="31" spans="1:8" x14ac:dyDescent="0.2">
      <c r="A31" s="117"/>
      <c r="B31" s="117"/>
      <c r="C31" s="117"/>
      <c r="D31" s="117"/>
      <c r="E31" s="117"/>
      <c r="F31" s="117"/>
      <c r="G31" s="117"/>
    </row>
    <row r="32" spans="1:8" ht="40.5" customHeight="1" x14ac:dyDescent="0.2">
      <c r="A32" s="160" t="s">
        <v>178</v>
      </c>
      <c r="B32" s="160"/>
      <c r="C32" s="160"/>
      <c r="D32" s="160"/>
      <c r="E32" s="160"/>
      <c r="F32" s="160"/>
      <c r="G32" s="118"/>
      <c r="H32" s="119"/>
    </row>
    <row r="33" spans="1:8" x14ac:dyDescent="0.2">
      <c r="A33" s="118"/>
      <c r="B33" s="118"/>
      <c r="C33" s="118"/>
      <c r="D33" s="118"/>
      <c r="E33" s="117"/>
      <c r="F33" s="118"/>
      <c r="G33" s="118"/>
      <c r="H33" s="119"/>
    </row>
    <row r="34" spans="1:8" x14ac:dyDescent="0.2">
      <c r="A34" s="118"/>
      <c r="B34" s="118"/>
      <c r="C34" s="118"/>
      <c r="D34" s="118"/>
      <c r="E34" s="117"/>
      <c r="F34" s="118"/>
      <c r="G34" s="118"/>
      <c r="H34" s="119"/>
    </row>
  </sheetData>
  <mergeCells count="5">
    <mergeCell ref="A28:F28"/>
    <mergeCell ref="A30:F30"/>
    <mergeCell ref="A32:F32"/>
    <mergeCell ref="B4:C4"/>
    <mergeCell ref="D4:F4"/>
  </mergeCells>
  <phoneticPr fontId="4" type="noConversion"/>
  <hyperlinks>
    <hyperlink ref="A34" location="INDEX!A1" display="Back to INDEX" xr:uid="{00000000-0004-0000-0B00-000000000000}"/>
  </hyperlinks>
  <pageMargins left="0.5" right="0.5" top="0.75" bottom="0.75" header="0.5" footer="0.5"/>
  <pageSetup scale="9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71"/>
  <sheetViews>
    <sheetView zoomScaleNormal="85" zoomScaleSheetLayoutView="100" workbookViewId="0">
      <selection sqref="A1:F1"/>
    </sheetView>
  </sheetViews>
  <sheetFormatPr defaultRowHeight="12.75" x14ac:dyDescent="0.2"/>
  <cols>
    <col min="1" max="1" width="9.140625" style="7"/>
    <col min="2" max="5" width="9.140625" style="122"/>
    <col min="6" max="6" width="13.7109375" style="122" customWidth="1"/>
    <col min="7" max="9" width="9.140625" style="122"/>
    <col min="10" max="10" width="13.7109375" style="122" customWidth="1"/>
    <col min="11" max="11" width="11.42578125" style="122" customWidth="1"/>
    <col min="12" max="12" width="9.140625" style="122"/>
  </cols>
  <sheetData>
    <row r="1" spans="1:12" x14ac:dyDescent="0.2">
      <c r="A1" s="166" t="s">
        <v>245</v>
      </c>
      <c r="B1" s="163"/>
      <c r="C1" s="163"/>
      <c r="D1" s="163"/>
      <c r="E1" s="163"/>
      <c r="F1" s="163"/>
      <c r="G1" s="120"/>
      <c r="H1" s="120"/>
      <c r="I1" s="120"/>
      <c r="J1" s="120"/>
      <c r="K1" s="120"/>
      <c r="L1" s="120"/>
    </row>
    <row r="2" spans="1:12" ht="12.75" customHeight="1" x14ac:dyDescent="0.2">
      <c r="A2" s="121"/>
      <c r="C2" s="123"/>
      <c r="E2" s="123"/>
      <c r="I2" s="123"/>
      <c r="L2" s="123"/>
    </row>
    <row r="3" spans="1:12" ht="25.5" customHeight="1" x14ac:dyDescent="0.2">
      <c r="A3" s="21" t="s">
        <v>90</v>
      </c>
      <c r="B3" s="124" t="s">
        <v>251</v>
      </c>
      <c r="C3" s="125" t="s">
        <v>252</v>
      </c>
      <c r="D3" s="126" t="s">
        <v>253</v>
      </c>
      <c r="E3" s="125" t="s">
        <v>61</v>
      </c>
      <c r="F3" s="124" t="s">
        <v>254</v>
      </c>
      <c r="G3" s="124" t="s">
        <v>255</v>
      </c>
      <c r="H3" s="124" t="s">
        <v>256</v>
      </c>
      <c r="I3" s="125" t="s">
        <v>160</v>
      </c>
      <c r="J3" s="124" t="s">
        <v>257</v>
      </c>
      <c r="K3" s="124" t="s">
        <v>258</v>
      </c>
      <c r="L3" s="125" t="s">
        <v>259</v>
      </c>
    </row>
    <row r="4" spans="1:12" x14ac:dyDescent="0.2">
      <c r="A4" s="22"/>
      <c r="B4" s="165" t="s">
        <v>260</v>
      </c>
      <c r="C4" s="165"/>
      <c r="D4" s="165"/>
      <c r="E4" s="165"/>
      <c r="F4" s="165"/>
      <c r="G4" s="165"/>
      <c r="H4" s="165"/>
      <c r="I4" s="165"/>
      <c r="J4" s="165"/>
      <c r="K4" s="165"/>
      <c r="L4" s="165"/>
    </row>
    <row r="5" spans="1:12" x14ac:dyDescent="0.2">
      <c r="A5" s="20"/>
      <c r="B5" s="127"/>
      <c r="C5" s="28"/>
      <c r="D5" s="127"/>
      <c r="E5" s="128"/>
      <c r="F5" s="127"/>
      <c r="G5" s="127"/>
      <c r="H5" s="127"/>
      <c r="I5" s="128"/>
      <c r="J5" s="127"/>
      <c r="K5" s="127"/>
      <c r="L5" s="128"/>
    </row>
    <row r="6" spans="1:12" x14ac:dyDescent="0.2">
      <c r="A6" s="129">
        <v>1850</v>
      </c>
      <c r="B6" s="120">
        <v>164.09220000000002</v>
      </c>
      <c r="C6" s="120">
        <v>5.5476000000000001</v>
      </c>
      <c r="D6" s="120">
        <v>23.4757</v>
      </c>
      <c r="E6" s="120">
        <v>55.0441</v>
      </c>
      <c r="F6" s="120">
        <v>3.984</v>
      </c>
      <c r="G6" s="120">
        <v>-1.3483999999999998</v>
      </c>
      <c r="H6" s="120">
        <v>58.557099999999998</v>
      </c>
      <c r="I6" s="120">
        <v>101.83919999999999</v>
      </c>
      <c r="J6" s="120">
        <v>87.346900000000005</v>
      </c>
      <c r="K6" s="120">
        <v>2.0457999999999998</v>
      </c>
      <c r="L6" s="120">
        <v>500.6</v>
      </c>
    </row>
    <row r="7" spans="1:12" x14ac:dyDescent="0.2">
      <c r="A7" s="129">
        <v>1851</v>
      </c>
      <c r="B7" s="120">
        <v>165.72560000000001</v>
      </c>
      <c r="C7" s="120">
        <v>5.3625999999999996</v>
      </c>
      <c r="D7" s="120">
        <v>23.152000000000001</v>
      </c>
      <c r="E7" s="120">
        <v>55.015599999999999</v>
      </c>
      <c r="F7" s="120">
        <v>3.9839000000000002</v>
      </c>
      <c r="G7" s="120">
        <v>-1.1192</v>
      </c>
      <c r="H7" s="120">
        <v>58.552500000000002</v>
      </c>
      <c r="I7" s="120">
        <v>93.076599999999999</v>
      </c>
      <c r="J7" s="120">
        <v>86.91</v>
      </c>
      <c r="K7" s="120">
        <v>2.0419</v>
      </c>
      <c r="L7" s="120">
        <v>492.7</v>
      </c>
    </row>
    <row r="8" spans="1:12" x14ac:dyDescent="0.2">
      <c r="A8" s="129">
        <v>1852</v>
      </c>
      <c r="B8" s="120">
        <v>230.67250000000001</v>
      </c>
      <c r="C8" s="120">
        <v>5.3380000000000001</v>
      </c>
      <c r="D8" s="120">
        <v>22.861799999999999</v>
      </c>
      <c r="E8" s="120">
        <v>54.987400000000001</v>
      </c>
      <c r="F8" s="120">
        <v>3.9836999999999998</v>
      </c>
      <c r="G8" s="120">
        <v>-1.0033000000000001</v>
      </c>
      <c r="H8" s="120">
        <v>58.878100000000003</v>
      </c>
      <c r="I8" s="120">
        <v>83.830700000000007</v>
      </c>
      <c r="J8" s="120">
        <v>86.938500000000005</v>
      </c>
      <c r="K8" s="120">
        <v>2.0379</v>
      </c>
      <c r="L8" s="120">
        <v>548.5</v>
      </c>
    </row>
    <row r="9" spans="1:12" x14ac:dyDescent="0.2">
      <c r="A9" s="129">
        <v>1853</v>
      </c>
      <c r="B9" s="120">
        <v>238.51490000000001</v>
      </c>
      <c r="C9" s="120">
        <v>5.3137999999999996</v>
      </c>
      <c r="D9" s="120">
        <v>22.601700000000001</v>
      </c>
      <c r="E9" s="120">
        <v>54.959000000000003</v>
      </c>
      <c r="F9" s="120">
        <v>3.9834999999999998</v>
      </c>
      <c r="G9" s="120">
        <v>-1.0513000000000001</v>
      </c>
      <c r="H9" s="120">
        <v>59.220700000000001</v>
      </c>
      <c r="I9" s="120">
        <v>74.213999999999999</v>
      </c>
      <c r="J9" s="120">
        <v>86.993499999999997</v>
      </c>
      <c r="K9" s="120">
        <v>2.0337999999999998</v>
      </c>
      <c r="L9" s="120">
        <v>546.79999999999995</v>
      </c>
    </row>
    <row r="10" spans="1:12" x14ac:dyDescent="0.2">
      <c r="A10" s="129">
        <v>1854</v>
      </c>
      <c r="B10" s="120">
        <v>246.18460000000005</v>
      </c>
      <c r="C10" s="120">
        <v>5.2899000000000003</v>
      </c>
      <c r="D10" s="120">
        <v>22.3687</v>
      </c>
      <c r="E10" s="120">
        <v>54.930399999999999</v>
      </c>
      <c r="F10" s="120">
        <v>3.9832999999999998</v>
      </c>
      <c r="G10" s="120">
        <v>-0.98550000000000004</v>
      </c>
      <c r="H10" s="120">
        <v>59.580199999999998</v>
      </c>
      <c r="I10" s="120">
        <v>64.312899999999999</v>
      </c>
      <c r="J10" s="120">
        <v>87.063000000000002</v>
      </c>
      <c r="K10" s="120">
        <v>2.0297000000000001</v>
      </c>
      <c r="L10" s="120">
        <v>544.79999999999995</v>
      </c>
    </row>
    <row r="11" spans="1:12" x14ac:dyDescent="0.2">
      <c r="A11" s="129">
        <v>1855</v>
      </c>
      <c r="B11" s="120">
        <v>253.56460000000001</v>
      </c>
      <c r="C11" s="120">
        <v>5.2663000000000002</v>
      </c>
      <c r="D11" s="120">
        <v>22.16</v>
      </c>
      <c r="E11" s="120">
        <v>54.901600000000002</v>
      </c>
      <c r="F11" s="120">
        <v>3.9830000000000001</v>
      </c>
      <c r="G11" s="120">
        <v>-1.1397000000000002</v>
      </c>
      <c r="H11" s="120">
        <v>59.956400000000002</v>
      </c>
      <c r="I11" s="120">
        <v>54.193999999999996</v>
      </c>
      <c r="J11" s="120">
        <v>87.145200000000003</v>
      </c>
      <c r="K11" s="120">
        <v>2.0255000000000001</v>
      </c>
      <c r="L11" s="120">
        <v>542.1</v>
      </c>
    </row>
    <row r="12" spans="1:12" x14ac:dyDescent="0.2">
      <c r="A12" s="129">
        <v>1856</v>
      </c>
      <c r="B12" s="120">
        <v>260.52629999999994</v>
      </c>
      <c r="C12" s="120">
        <v>5.2430000000000003</v>
      </c>
      <c r="D12" s="120">
        <v>21.973299999999998</v>
      </c>
      <c r="E12" s="120">
        <v>54.872599999999998</v>
      </c>
      <c r="F12" s="120">
        <v>3.9830000000000001</v>
      </c>
      <c r="G12" s="120">
        <v>-1.1049000000000002</v>
      </c>
      <c r="H12" s="120">
        <v>60.341099999999997</v>
      </c>
      <c r="I12" s="120">
        <v>52.5623</v>
      </c>
      <c r="J12" s="120">
        <v>87.240300000000005</v>
      </c>
      <c r="K12" s="120">
        <v>2.0217999999999998</v>
      </c>
      <c r="L12" s="120">
        <v>547.70000000000005</v>
      </c>
    </row>
    <row r="13" spans="1:12" x14ac:dyDescent="0.2">
      <c r="A13" s="129">
        <v>1857</v>
      </c>
      <c r="B13" s="120">
        <v>267.24670000000003</v>
      </c>
      <c r="C13" s="120">
        <v>5.2198000000000002</v>
      </c>
      <c r="D13" s="120">
        <v>21.8063</v>
      </c>
      <c r="E13" s="120">
        <v>54.843400000000003</v>
      </c>
      <c r="F13" s="120">
        <v>3.9830000000000001</v>
      </c>
      <c r="G13" s="120">
        <v>-1.1372</v>
      </c>
      <c r="H13" s="120">
        <v>60.723399999999998</v>
      </c>
      <c r="I13" s="120">
        <v>51.271999999999998</v>
      </c>
      <c r="J13" s="120">
        <v>87.338499999999996</v>
      </c>
      <c r="K13" s="120">
        <v>2.0181</v>
      </c>
      <c r="L13" s="120">
        <v>553.29999999999995</v>
      </c>
    </row>
    <row r="14" spans="1:12" x14ac:dyDescent="0.2">
      <c r="A14" s="129">
        <v>1858</v>
      </c>
      <c r="B14" s="120">
        <v>273.59120000000007</v>
      </c>
      <c r="C14" s="120">
        <v>5.1967999999999996</v>
      </c>
      <c r="D14" s="120">
        <v>21.657</v>
      </c>
      <c r="E14" s="120">
        <v>54.813899999999997</v>
      </c>
      <c r="F14" s="120">
        <v>3.9830000000000001</v>
      </c>
      <c r="G14" s="120">
        <v>-1.3895</v>
      </c>
      <c r="H14" s="120">
        <v>61.103000000000002</v>
      </c>
      <c r="I14" s="120">
        <v>50.234299999999998</v>
      </c>
      <c r="J14" s="120">
        <v>87.434799999999996</v>
      </c>
      <c r="K14" s="120">
        <v>2.0143</v>
      </c>
      <c r="L14" s="120">
        <v>558.6</v>
      </c>
    </row>
    <row r="15" spans="1:12" x14ac:dyDescent="0.2">
      <c r="A15" s="129">
        <v>1859</v>
      </c>
      <c r="B15" s="120">
        <v>279.73260000000005</v>
      </c>
      <c r="C15" s="120">
        <v>5.1738999999999997</v>
      </c>
      <c r="D15" s="120">
        <v>21.523800000000001</v>
      </c>
      <c r="E15" s="120">
        <v>54.784199999999998</v>
      </c>
      <c r="F15" s="120">
        <v>3.9830000000000001</v>
      </c>
      <c r="G15" s="120">
        <v>-1.6116999999999999</v>
      </c>
      <c r="H15" s="120">
        <v>61.479900000000001</v>
      </c>
      <c r="I15" s="120">
        <v>49.392099999999999</v>
      </c>
      <c r="J15" s="120">
        <v>87.5291</v>
      </c>
      <c r="K15" s="120">
        <v>2.0104000000000002</v>
      </c>
      <c r="L15" s="120">
        <v>564</v>
      </c>
    </row>
    <row r="16" spans="1:12" x14ac:dyDescent="0.2">
      <c r="A16" s="129">
        <v>1860</v>
      </c>
      <c r="B16" s="120">
        <v>285.67160000000001</v>
      </c>
      <c r="C16" s="120">
        <v>5.1510999999999996</v>
      </c>
      <c r="D16" s="120">
        <v>21.052099999999999</v>
      </c>
      <c r="E16" s="120">
        <v>54.754300000000001</v>
      </c>
      <c r="F16" s="120">
        <v>3.9828999999999999</v>
      </c>
      <c r="G16" s="120">
        <v>-1.8337999999999999</v>
      </c>
      <c r="H16" s="120">
        <v>61.853700000000003</v>
      </c>
      <c r="I16" s="120">
        <v>48.702500000000001</v>
      </c>
      <c r="J16" s="120">
        <v>87.621799999999993</v>
      </c>
      <c r="K16" s="120">
        <v>2.0066000000000002</v>
      </c>
      <c r="L16" s="120">
        <v>569</v>
      </c>
    </row>
    <row r="17" spans="1:12" x14ac:dyDescent="0.2">
      <c r="A17" s="129">
        <v>1861</v>
      </c>
      <c r="B17" s="120">
        <v>290.66650000000004</v>
      </c>
      <c r="C17" s="120">
        <v>5.1284000000000001</v>
      </c>
      <c r="D17" s="120">
        <v>21.889199999999999</v>
      </c>
      <c r="E17" s="120">
        <v>54.786200000000001</v>
      </c>
      <c r="F17" s="120">
        <v>9.0109999999999992</v>
      </c>
      <c r="G17" s="120">
        <v>-2.0559000000000003</v>
      </c>
      <c r="H17" s="120">
        <v>62.224200000000003</v>
      </c>
      <c r="I17" s="120">
        <v>48.132600000000004</v>
      </c>
      <c r="J17" s="120">
        <v>87.7196</v>
      </c>
      <c r="K17" s="120">
        <v>2.0821000000000001</v>
      </c>
      <c r="L17" s="120">
        <v>579.6</v>
      </c>
    </row>
    <row r="18" spans="1:12" x14ac:dyDescent="0.2">
      <c r="A18" s="129">
        <v>1862</v>
      </c>
      <c r="B18" s="120">
        <v>237.68619999999996</v>
      </c>
      <c r="C18" s="120">
        <v>6.7721999999999998</v>
      </c>
      <c r="D18" s="120">
        <v>22.133299999999998</v>
      </c>
      <c r="E18" s="120">
        <v>54.863500000000002</v>
      </c>
      <c r="F18" s="120">
        <v>9.9571000000000005</v>
      </c>
      <c r="G18" s="120">
        <v>-1.9419999999999999</v>
      </c>
      <c r="H18" s="120">
        <v>53.690899999999999</v>
      </c>
      <c r="I18" s="120">
        <v>47.773599999999995</v>
      </c>
      <c r="J18" s="120">
        <v>87.815299999999993</v>
      </c>
      <c r="K18" s="120">
        <v>2.1825999999999999</v>
      </c>
      <c r="L18" s="120">
        <v>520.9</v>
      </c>
    </row>
    <row r="19" spans="1:12" x14ac:dyDescent="0.2">
      <c r="A19" s="129">
        <v>1863</v>
      </c>
      <c r="B19" s="120">
        <v>236.83190000000002</v>
      </c>
      <c r="C19" s="120">
        <v>7.3118999999999996</v>
      </c>
      <c r="D19" s="120">
        <v>22.248200000000001</v>
      </c>
      <c r="E19" s="120">
        <v>54.955399999999997</v>
      </c>
      <c r="F19" s="120">
        <v>10.822100000000001</v>
      </c>
      <c r="G19" s="120">
        <v>-1.6705000000000001</v>
      </c>
      <c r="H19" s="120">
        <v>53.748199999999997</v>
      </c>
      <c r="I19" s="120">
        <v>46.611499999999999</v>
      </c>
      <c r="J19" s="120">
        <v>87.907499999999999</v>
      </c>
      <c r="K19" s="120">
        <v>2.2993999999999999</v>
      </c>
      <c r="L19" s="120">
        <v>521.1</v>
      </c>
    </row>
    <row r="20" spans="1:12" x14ac:dyDescent="0.2">
      <c r="A20" s="129">
        <v>1864</v>
      </c>
      <c r="B20" s="120">
        <v>235.96990000000005</v>
      </c>
      <c r="C20" s="120">
        <v>7.8399000000000001</v>
      </c>
      <c r="D20" s="120">
        <v>22.3048</v>
      </c>
      <c r="E20" s="120">
        <v>55.061100000000003</v>
      </c>
      <c r="F20" s="120">
        <v>11.2539</v>
      </c>
      <c r="G20" s="120">
        <v>-1.2478</v>
      </c>
      <c r="H20" s="120">
        <v>53.802599999999998</v>
      </c>
      <c r="I20" s="120">
        <v>46.161299999999997</v>
      </c>
      <c r="J20" s="120">
        <v>87.997</v>
      </c>
      <c r="K20" s="120">
        <v>2.4272999999999998</v>
      </c>
      <c r="L20" s="120">
        <v>521.6</v>
      </c>
    </row>
    <row r="21" spans="1:12" x14ac:dyDescent="0.2">
      <c r="A21" s="129">
        <v>1865</v>
      </c>
      <c r="B21" s="120">
        <v>235.23340000000002</v>
      </c>
      <c r="C21" s="120">
        <v>8.3582000000000001</v>
      </c>
      <c r="D21" s="120">
        <v>22.342500000000001</v>
      </c>
      <c r="E21" s="120">
        <v>55.1798</v>
      </c>
      <c r="F21" s="120">
        <v>11.6393</v>
      </c>
      <c r="G21" s="120">
        <v>-0.6633</v>
      </c>
      <c r="H21" s="120">
        <v>53.861800000000002</v>
      </c>
      <c r="I21" s="120">
        <v>45.778099999999995</v>
      </c>
      <c r="J21" s="120">
        <v>88.081100000000006</v>
      </c>
      <c r="K21" s="120">
        <v>2.5632999999999999</v>
      </c>
      <c r="L21" s="120">
        <v>522.4</v>
      </c>
    </row>
    <row r="22" spans="1:12" x14ac:dyDescent="0.2">
      <c r="A22" s="129">
        <v>1866</v>
      </c>
      <c r="B22" s="120">
        <v>234.79660000000001</v>
      </c>
      <c r="C22" s="120">
        <v>8.8681999999999999</v>
      </c>
      <c r="D22" s="120">
        <v>21.9117</v>
      </c>
      <c r="E22" s="120">
        <v>55.3125</v>
      </c>
      <c r="F22" s="120">
        <v>11.988899999999999</v>
      </c>
      <c r="G22" s="120">
        <v>-0.45029999999999998</v>
      </c>
      <c r="H22" s="120">
        <v>53.7361</v>
      </c>
      <c r="I22" s="120">
        <v>45.449199999999998</v>
      </c>
      <c r="J22" s="120">
        <v>88.161500000000004</v>
      </c>
      <c r="K22" s="120">
        <v>2.6983999999999999</v>
      </c>
      <c r="L22" s="120">
        <v>522.5</v>
      </c>
    </row>
    <row r="23" spans="1:12" x14ac:dyDescent="0.2">
      <c r="A23" s="129">
        <v>1867</v>
      </c>
      <c r="B23" s="120">
        <v>232.53900000000004</v>
      </c>
      <c r="C23" s="120">
        <v>9.3709000000000007</v>
      </c>
      <c r="D23" s="120">
        <v>21.492899999999999</v>
      </c>
      <c r="E23" s="120">
        <v>55.456600000000002</v>
      </c>
      <c r="F23" s="120">
        <v>12.3102</v>
      </c>
      <c r="G23" s="120">
        <v>-0.23699999999999999</v>
      </c>
      <c r="H23" s="120">
        <v>53.618400000000001</v>
      </c>
      <c r="I23" s="120">
        <v>45.167099999999998</v>
      </c>
      <c r="J23" s="120">
        <v>88.239599999999996</v>
      </c>
      <c r="K23" s="120">
        <v>2.8313999999999999</v>
      </c>
      <c r="L23" s="120">
        <v>520.79999999999995</v>
      </c>
    </row>
    <row r="24" spans="1:12" x14ac:dyDescent="0.2">
      <c r="A24" s="129">
        <v>1868</v>
      </c>
      <c r="B24" s="120">
        <v>230.55370000000002</v>
      </c>
      <c r="C24" s="120">
        <v>9.8671000000000006</v>
      </c>
      <c r="D24" s="120">
        <v>21.0899</v>
      </c>
      <c r="E24" s="120">
        <v>55.611400000000003</v>
      </c>
      <c r="F24" s="120">
        <v>12.608499999999999</v>
      </c>
      <c r="G24" s="120">
        <v>-0.2089</v>
      </c>
      <c r="H24" s="120">
        <v>53.510199999999998</v>
      </c>
      <c r="I24" s="120">
        <v>44.921500000000002</v>
      </c>
      <c r="J24" s="120">
        <v>88.312600000000003</v>
      </c>
      <c r="K24" s="120">
        <v>2.9618000000000002</v>
      </c>
      <c r="L24" s="120">
        <v>519.20000000000005</v>
      </c>
    </row>
    <row r="25" spans="1:12" x14ac:dyDescent="0.2">
      <c r="A25" s="129">
        <v>1869</v>
      </c>
      <c r="B25" s="120">
        <v>228.64449999999999</v>
      </c>
      <c r="C25" s="120">
        <v>10.3574</v>
      </c>
      <c r="D25" s="120">
        <v>20.703299999999999</v>
      </c>
      <c r="E25" s="120">
        <v>55.776499999999999</v>
      </c>
      <c r="F25" s="120">
        <v>12.8879</v>
      </c>
      <c r="G25" s="120">
        <v>-0.4199</v>
      </c>
      <c r="H25" s="120">
        <v>53.412100000000002</v>
      </c>
      <c r="I25" s="120">
        <v>44.706299999999999</v>
      </c>
      <c r="J25" s="120">
        <v>88.383600000000001</v>
      </c>
      <c r="K25" s="120">
        <v>3.0891000000000002</v>
      </c>
      <c r="L25" s="120">
        <v>517.5</v>
      </c>
    </row>
    <row r="26" spans="1:12" x14ac:dyDescent="0.2">
      <c r="A26" s="129">
        <v>1870</v>
      </c>
      <c r="B26" s="120">
        <v>226.79929999999996</v>
      </c>
      <c r="C26" s="120">
        <v>10.8421</v>
      </c>
      <c r="D26" s="120">
        <v>20.6845</v>
      </c>
      <c r="E26" s="120">
        <v>55.951000000000001</v>
      </c>
      <c r="F26" s="120">
        <v>13.151400000000001</v>
      </c>
      <c r="G26" s="120">
        <v>-0.63070000000000004</v>
      </c>
      <c r="H26" s="120">
        <v>53.320500000000003</v>
      </c>
      <c r="I26" s="120">
        <v>44.5167</v>
      </c>
      <c r="J26" s="120">
        <v>88.4499</v>
      </c>
      <c r="K26" s="120">
        <v>3.2130000000000001</v>
      </c>
      <c r="L26" s="120">
        <v>516.29999999999995</v>
      </c>
    </row>
    <row r="27" spans="1:12" x14ac:dyDescent="0.2">
      <c r="A27" s="129">
        <v>1871</v>
      </c>
      <c r="B27" s="120">
        <v>224.19950000000003</v>
      </c>
      <c r="C27" s="120">
        <v>11.3216</v>
      </c>
      <c r="D27" s="120">
        <v>20.617999999999999</v>
      </c>
      <c r="E27" s="120">
        <v>50.478200000000001</v>
      </c>
      <c r="F27" s="120">
        <v>13.401899999999999</v>
      </c>
      <c r="G27" s="120">
        <v>-0.83730000000000004</v>
      </c>
      <c r="H27" s="120">
        <v>53.234900000000003</v>
      </c>
      <c r="I27" s="120">
        <v>44.348499999999994</v>
      </c>
      <c r="J27" s="120">
        <v>110.0401</v>
      </c>
      <c r="K27" s="120">
        <v>9.8699999999999992</v>
      </c>
      <c r="L27" s="120">
        <v>536.70000000000005</v>
      </c>
    </row>
    <row r="28" spans="1:12" x14ac:dyDescent="0.2">
      <c r="A28" s="129">
        <v>1872</v>
      </c>
      <c r="B28" s="120">
        <v>303.89269999999993</v>
      </c>
      <c r="C28" s="120">
        <v>11.796099999999999</v>
      </c>
      <c r="D28" s="120">
        <v>20.466699999999999</v>
      </c>
      <c r="E28" s="120">
        <v>49.595100000000002</v>
      </c>
      <c r="F28" s="120">
        <v>13.640700000000001</v>
      </c>
      <c r="G28" s="120">
        <v>-1.044</v>
      </c>
      <c r="H28" s="120">
        <v>53.488100000000003</v>
      </c>
      <c r="I28" s="120">
        <v>44.198900000000002</v>
      </c>
      <c r="J28" s="120">
        <v>115.2003</v>
      </c>
      <c r="K28" s="120">
        <v>11.9261</v>
      </c>
      <c r="L28" s="120">
        <v>623.20000000000005</v>
      </c>
    </row>
    <row r="29" spans="1:12" x14ac:dyDescent="0.2">
      <c r="A29" s="129">
        <v>1873</v>
      </c>
      <c r="B29" s="120">
        <v>309.25839999999994</v>
      </c>
      <c r="C29" s="120">
        <v>12.2658</v>
      </c>
      <c r="D29" s="120">
        <v>20.387599999999999</v>
      </c>
      <c r="E29" s="120">
        <v>48.753</v>
      </c>
      <c r="F29" s="120">
        <v>13.869199999999999</v>
      </c>
      <c r="G29" s="120">
        <v>-0.81069999999999998</v>
      </c>
      <c r="H29" s="120">
        <v>53.745399999999997</v>
      </c>
      <c r="I29" s="120">
        <v>44.064900000000002</v>
      </c>
      <c r="J29" s="120">
        <v>118.9247</v>
      </c>
      <c r="K29" s="120">
        <v>13.659000000000001</v>
      </c>
      <c r="L29" s="120">
        <v>634.1</v>
      </c>
    </row>
    <row r="30" spans="1:12" x14ac:dyDescent="0.2">
      <c r="A30" s="129">
        <v>1874</v>
      </c>
      <c r="B30" s="120">
        <v>314.44760000000002</v>
      </c>
      <c r="C30" s="120">
        <v>12.730600000000001</v>
      </c>
      <c r="D30" s="120">
        <v>20.338200000000001</v>
      </c>
      <c r="E30" s="120">
        <v>47.945</v>
      </c>
      <c r="F30" s="120">
        <v>14.088699999999999</v>
      </c>
      <c r="G30" s="120">
        <v>-0.43869999999999998</v>
      </c>
      <c r="H30" s="120">
        <v>54.005600000000001</v>
      </c>
      <c r="I30" s="120">
        <v>41.954499999999996</v>
      </c>
      <c r="J30" s="120">
        <v>121.7101</v>
      </c>
      <c r="K30" s="120">
        <v>14.333</v>
      </c>
      <c r="L30" s="120">
        <v>641.1</v>
      </c>
    </row>
    <row r="31" spans="1:12" x14ac:dyDescent="0.2">
      <c r="A31" s="129">
        <v>1875</v>
      </c>
      <c r="B31" s="120">
        <v>319.33389999999997</v>
      </c>
      <c r="C31" s="120">
        <v>13.190799999999999</v>
      </c>
      <c r="D31" s="120">
        <v>20.295000000000002</v>
      </c>
      <c r="E31" s="120">
        <v>47.164999999999999</v>
      </c>
      <c r="F31" s="120">
        <v>14.3001</v>
      </c>
      <c r="G31" s="120">
        <v>-0.25179999999999997</v>
      </c>
      <c r="H31" s="120">
        <v>54.267600000000002</v>
      </c>
      <c r="I31" s="120">
        <v>41.406199999999998</v>
      </c>
      <c r="J31" s="120">
        <v>123.87439999999999</v>
      </c>
      <c r="K31" s="120">
        <v>14.8672</v>
      </c>
      <c r="L31" s="120">
        <v>648.4</v>
      </c>
    </row>
    <row r="32" spans="1:12" x14ac:dyDescent="0.2">
      <c r="A32" s="129">
        <v>1876</v>
      </c>
      <c r="B32" s="120">
        <v>324.07989999999995</v>
      </c>
      <c r="C32" s="120">
        <v>13.6463</v>
      </c>
      <c r="D32" s="120">
        <v>20.409300000000002</v>
      </c>
      <c r="E32" s="120">
        <v>46.528100000000002</v>
      </c>
      <c r="F32" s="120">
        <v>14.465199999999999</v>
      </c>
      <c r="G32" s="120">
        <v>-6.4899999999999958E-2</v>
      </c>
      <c r="H32" s="120">
        <v>54.944899999999997</v>
      </c>
      <c r="I32" s="120">
        <v>40.8748</v>
      </c>
      <c r="J32" s="120">
        <v>125.2495</v>
      </c>
      <c r="K32" s="120">
        <v>15.35</v>
      </c>
      <c r="L32" s="120">
        <v>655.5</v>
      </c>
    </row>
    <row r="33" spans="1:12" x14ac:dyDescent="0.2">
      <c r="A33" s="129">
        <v>1877</v>
      </c>
      <c r="B33" s="120">
        <v>330.06789999999995</v>
      </c>
      <c r="C33" s="120">
        <v>13.2989</v>
      </c>
      <c r="D33" s="120">
        <v>20.865500000000001</v>
      </c>
      <c r="E33" s="120">
        <v>45.936399999999999</v>
      </c>
      <c r="F33" s="120">
        <v>14.628299999999999</v>
      </c>
      <c r="G33" s="120">
        <v>-3.3200000000000035E-2</v>
      </c>
      <c r="H33" s="120">
        <v>55.036000000000001</v>
      </c>
      <c r="I33" s="120">
        <v>40.406700000000001</v>
      </c>
      <c r="J33" s="120">
        <v>126.4083</v>
      </c>
      <c r="K33" s="120">
        <v>15.757300000000001</v>
      </c>
      <c r="L33" s="120">
        <v>662.4</v>
      </c>
    </row>
    <row r="34" spans="1:12" x14ac:dyDescent="0.2">
      <c r="A34" s="129">
        <v>1878</v>
      </c>
      <c r="B34" s="120">
        <v>335.79829999999998</v>
      </c>
      <c r="C34" s="120">
        <v>13.224</v>
      </c>
      <c r="D34" s="120">
        <v>21.3048</v>
      </c>
      <c r="E34" s="120">
        <v>45.385899999999999</v>
      </c>
      <c r="F34" s="120">
        <v>14.7896</v>
      </c>
      <c r="G34" s="120">
        <v>-1.4000000000000401E-3</v>
      </c>
      <c r="H34" s="120">
        <v>55.125300000000003</v>
      </c>
      <c r="I34" s="120">
        <v>40.316499999999998</v>
      </c>
      <c r="J34" s="120">
        <v>127.4174</v>
      </c>
      <c r="K34" s="120">
        <v>16.1158</v>
      </c>
      <c r="L34" s="120">
        <v>669.5</v>
      </c>
    </row>
    <row r="35" spans="1:12" x14ac:dyDescent="0.2">
      <c r="A35" s="129">
        <v>1879</v>
      </c>
      <c r="B35" s="120">
        <v>341.32160000000005</v>
      </c>
      <c r="C35" s="120">
        <v>13.1455</v>
      </c>
      <c r="D35" s="120">
        <v>21.724299999999999</v>
      </c>
      <c r="E35" s="120">
        <v>44.872900000000001</v>
      </c>
      <c r="F35" s="120">
        <v>14.9313</v>
      </c>
      <c r="G35" s="120">
        <v>3.0199999999999977E-2</v>
      </c>
      <c r="H35" s="120">
        <v>55.2119</v>
      </c>
      <c r="I35" s="120">
        <v>40.435300000000005</v>
      </c>
      <c r="J35" s="120">
        <v>128.31970000000001</v>
      </c>
      <c r="K35" s="120">
        <v>16.442599999999999</v>
      </c>
      <c r="L35" s="120">
        <v>676.4</v>
      </c>
    </row>
    <row r="36" spans="1:12" x14ac:dyDescent="0.2">
      <c r="A36" s="129">
        <v>1880</v>
      </c>
      <c r="B36" s="120">
        <v>346.65680000000003</v>
      </c>
      <c r="C36" s="120">
        <v>13.0634</v>
      </c>
      <c r="D36" s="120">
        <v>22.123200000000001</v>
      </c>
      <c r="E36" s="120">
        <v>44.394199999999998</v>
      </c>
      <c r="F36" s="120">
        <v>15.071899999999999</v>
      </c>
      <c r="G36" s="120">
        <v>-0.15840000000000001</v>
      </c>
      <c r="H36" s="120">
        <v>55.301699999999997</v>
      </c>
      <c r="I36" s="120">
        <v>40.585900000000002</v>
      </c>
      <c r="J36" s="120">
        <v>129.14529999999999</v>
      </c>
      <c r="K36" s="120">
        <v>16.7486</v>
      </c>
      <c r="L36" s="120">
        <v>682.9</v>
      </c>
    </row>
    <row r="37" spans="1:12" x14ac:dyDescent="0.2">
      <c r="A37" s="129">
        <v>1881</v>
      </c>
      <c r="B37" s="120">
        <v>350.71380000000005</v>
      </c>
      <c r="C37" s="120">
        <v>12.9779</v>
      </c>
      <c r="D37" s="120">
        <v>54.099600000000002</v>
      </c>
      <c r="E37" s="120">
        <v>43.940399999999997</v>
      </c>
      <c r="F37" s="120">
        <v>15.211600000000001</v>
      </c>
      <c r="G37" s="120">
        <v>-0.32819999999999999</v>
      </c>
      <c r="H37" s="120">
        <v>55.402299999999997</v>
      </c>
      <c r="I37" s="120">
        <v>40.348099999999995</v>
      </c>
      <c r="J37" s="120">
        <v>129.5359</v>
      </c>
      <c r="K37" s="120">
        <v>17.0474</v>
      </c>
      <c r="L37" s="120">
        <v>718.9</v>
      </c>
    </row>
    <row r="38" spans="1:12" x14ac:dyDescent="0.2">
      <c r="A38" s="129">
        <v>1882</v>
      </c>
      <c r="B38" s="120">
        <v>295.62489999999991</v>
      </c>
      <c r="C38" s="120">
        <v>12.889099999999999</v>
      </c>
      <c r="D38" s="120">
        <v>62.985599999999998</v>
      </c>
      <c r="E38" s="120">
        <v>43.515700000000002</v>
      </c>
      <c r="F38" s="120">
        <v>15.3507</v>
      </c>
      <c r="G38" s="120">
        <v>-0.498</v>
      </c>
      <c r="H38" s="120">
        <v>55.512700000000002</v>
      </c>
      <c r="I38" s="120">
        <v>40.131299999999996</v>
      </c>
      <c r="J38" s="120">
        <v>129.88249999999999</v>
      </c>
      <c r="K38" s="120">
        <v>17.343800000000002</v>
      </c>
      <c r="L38" s="120">
        <v>672.7</v>
      </c>
    </row>
    <row r="39" spans="1:12" x14ac:dyDescent="0.2">
      <c r="A39" s="129">
        <v>1883</v>
      </c>
      <c r="B39" s="120">
        <v>294.00809999999996</v>
      </c>
      <c r="C39" s="120">
        <v>12.7972</v>
      </c>
      <c r="D39" s="120">
        <v>70.156400000000005</v>
      </c>
      <c r="E39" s="120">
        <v>43.117800000000003</v>
      </c>
      <c r="F39" s="120">
        <v>15.4893</v>
      </c>
      <c r="G39" s="120">
        <v>-0.69109999999999994</v>
      </c>
      <c r="H39" s="120">
        <v>55.632199999999997</v>
      </c>
      <c r="I39" s="120">
        <v>39.931399999999996</v>
      </c>
      <c r="J39" s="120">
        <v>130.19720000000001</v>
      </c>
      <c r="K39" s="120">
        <v>17.640499999999999</v>
      </c>
      <c r="L39" s="120">
        <v>678.3</v>
      </c>
    </row>
    <row r="40" spans="1:12" x14ac:dyDescent="0.2">
      <c r="A40" s="129">
        <v>1884</v>
      </c>
      <c r="B40" s="120">
        <v>292.70589999999993</v>
      </c>
      <c r="C40" s="120">
        <v>12.702400000000001</v>
      </c>
      <c r="D40" s="120">
        <v>76.098500000000001</v>
      </c>
      <c r="E40" s="120">
        <v>42.744799999999998</v>
      </c>
      <c r="F40" s="120">
        <v>15.6275</v>
      </c>
      <c r="G40" s="120">
        <v>-0.44390000000000007</v>
      </c>
      <c r="H40" s="120">
        <v>55.76</v>
      </c>
      <c r="I40" s="120">
        <v>39.7453</v>
      </c>
      <c r="J40" s="120">
        <v>130.4838</v>
      </c>
      <c r="K40" s="120">
        <v>17.939499999999999</v>
      </c>
      <c r="L40" s="120">
        <v>683.4</v>
      </c>
    </row>
    <row r="41" spans="1:12" x14ac:dyDescent="0.2">
      <c r="A41" s="129">
        <v>1885</v>
      </c>
      <c r="B41" s="120">
        <v>291.56229999999994</v>
      </c>
      <c r="C41" s="120">
        <v>12.604799999999999</v>
      </c>
      <c r="D41" s="120">
        <v>81.150000000000006</v>
      </c>
      <c r="E41" s="120">
        <v>42.394799999999996</v>
      </c>
      <c r="F41" s="120">
        <v>15.765499999999999</v>
      </c>
      <c r="G41" s="120">
        <v>-0.19689999999999999</v>
      </c>
      <c r="H41" s="120">
        <v>55.895499999999998</v>
      </c>
      <c r="I41" s="120">
        <v>39.567399999999999</v>
      </c>
      <c r="J41" s="120">
        <v>130.7499</v>
      </c>
      <c r="K41" s="120">
        <v>18.242000000000001</v>
      </c>
      <c r="L41" s="120">
        <v>687.7</v>
      </c>
    </row>
    <row r="42" spans="1:12" x14ac:dyDescent="0.2">
      <c r="A42" s="129">
        <v>1886</v>
      </c>
      <c r="B42" s="120">
        <v>290.33350000000007</v>
      </c>
      <c r="C42" s="120">
        <v>12.5047</v>
      </c>
      <c r="D42" s="120">
        <v>84.093699999999998</v>
      </c>
      <c r="E42" s="120">
        <v>42.557099999999998</v>
      </c>
      <c r="F42" s="120">
        <v>15.9008</v>
      </c>
      <c r="G42" s="120">
        <v>4.9899999999999972E-2</v>
      </c>
      <c r="H42" s="120">
        <v>56.031399999999998</v>
      </c>
      <c r="I42" s="120">
        <v>39.398699999999998</v>
      </c>
      <c r="J42" s="120">
        <v>130.9958</v>
      </c>
      <c r="K42" s="120">
        <v>18.5397</v>
      </c>
      <c r="L42" s="120">
        <v>690.4</v>
      </c>
    </row>
    <row r="43" spans="1:12" x14ac:dyDescent="0.2">
      <c r="A43" s="129">
        <v>1887</v>
      </c>
      <c r="B43" s="120">
        <v>286.81370000000004</v>
      </c>
      <c r="C43" s="120">
        <v>12.402100000000001</v>
      </c>
      <c r="D43" s="120">
        <v>86.197100000000006</v>
      </c>
      <c r="E43" s="120">
        <v>42.731200000000001</v>
      </c>
      <c r="F43" s="120">
        <v>16.0336</v>
      </c>
      <c r="G43" s="120">
        <v>0.12670000000000001</v>
      </c>
      <c r="H43" s="120">
        <v>56.167099999999998</v>
      </c>
      <c r="I43" s="120">
        <v>39.237700000000004</v>
      </c>
      <c r="J43" s="120">
        <v>131.22620000000001</v>
      </c>
      <c r="K43" s="120">
        <v>18.833200000000001</v>
      </c>
      <c r="L43" s="120">
        <v>689.8</v>
      </c>
    </row>
    <row r="44" spans="1:12" x14ac:dyDescent="0.2">
      <c r="A44" s="129">
        <v>1888</v>
      </c>
      <c r="B44" s="120">
        <v>283.30919999999998</v>
      </c>
      <c r="C44" s="120">
        <v>12.2974</v>
      </c>
      <c r="D44" s="120">
        <v>87.933499999999995</v>
      </c>
      <c r="E44" s="120">
        <v>42.915799999999997</v>
      </c>
      <c r="F44" s="120">
        <v>16.163900000000002</v>
      </c>
      <c r="G44" s="120">
        <v>-1.670000000000002E-2</v>
      </c>
      <c r="H44" s="120">
        <v>56.302300000000002</v>
      </c>
      <c r="I44" s="120">
        <v>39.083100000000002</v>
      </c>
      <c r="J44" s="120">
        <v>131.4435</v>
      </c>
      <c r="K44" s="120">
        <v>19.122699999999998</v>
      </c>
      <c r="L44" s="120">
        <v>688.6</v>
      </c>
    </row>
    <row r="45" spans="1:12" x14ac:dyDescent="0.2">
      <c r="A45" s="129">
        <v>1889</v>
      </c>
      <c r="B45" s="120">
        <v>279.91840000000002</v>
      </c>
      <c r="C45" s="120">
        <v>12.1907</v>
      </c>
      <c r="D45" s="120">
        <v>89.388199999999998</v>
      </c>
      <c r="E45" s="120">
        <v>43.109699999999997</v>
      </c>
      <c r="F45" s="120">
        <v>16.291899999999998</v>
      </c>
      <c r="G45" s="120">
        <v>-0.2021</v>
      </c>
      <c r="H45" s="120">
        <v>56.436199999999999</v>
      </c>
      <c r="I45" s="120">
        <v>39.030899999999995</v>
      </c>
      <c r="J45" s="120">
        <v>131.6463</v>
      </c>
      <c r="K45" s="120">
        <v>19.361699999999999</v>
      </c>
      <c r="L45" s="120">
        <v>687.2</v>
      </c>
    </row>
    <row r="46" spans="1:12" x14ac:dyDescent="0.2">
      <c r="A46" s="129">
        <v>1890</v>
      </c>
      <c r="B46" s="120">
        <v>276.60880000000003</v>
      </c>
      <c r="C46" s="120">
        <v>12.082100000000001</v>
      </c>
      <c r="D46" s="120">
        <v>90.623400000000004</v>
      </c>
      <c r="E46" s="120">
        <v>43.311599999999999</v>
      </c>
      <c r="F46" s="120">
        <v>16.4175</v>
      </c>
      <c r="G46" s="120">
        <v>-0.16899999999999996</v>
      </c>
      <c r="H46" s="120">
        <v>56.568399999999997</v>
      </c>
      <c r="I46" s="120">
        <v>38.983799999999995</v>
      </c>
      <c r="J46" s="120">
        <v>131.83860000000001</v>
      </c>
      <c r="K46" s="120">
        <v>19.597100000000001</v>
      </c>
      <c r="L46" s="120">
        <v>685.9</v>
      </c>
    </row>
    <row r="47" spans="1:12" x14ac:dyDescent="0.2">
      <c r="A47" s="129">
        <v>1891</v>
      </c>
      <c r="B47" s="120">
        <v>272.62240000000008</v>
      </c>
      <c r="C47" s="120">
        <v>11.9717</v>
      </c>
      <c r="D47" s="120">
        <v>73.421700000000001</v>
      </c>
      <c r="E47" s="120">
        <v>43.5137</v>
      </c>
      <c r="F47" s="120">
        <v>16.540800000000001</v>
      </c>
      <c r="G47" s="120">
        <v>-0.42330000000000001</v>
      </c>
      <c r="H47" s="120">
        <v>56.698500000000003</v>
      </c>
      <c r="I47" s="120">
        <v>39.000900000000001</v>
      </c>
      <c r="J47" s="120">
        <v>148.303</v>
      </c>
      <c r="K47" s="120">
        <v>19.828900000000001</v>
      </c>
      <c r="L47" s="120">
        <v>681.5</v>
      </c>
    </row>
    <row r="48" spans="1:12" x14ac:dyDescent="0.2">
      <c r="A48" s="129">
        <v>1892</v>
      </c>
      <c r="B48" s="120">
        <v>285.1653</v>
      </c>
      <c r="C48" s="120">
        <v>11.897500000000001</v>
      </c>
      <c r="D48" s="120">
        <v>69.952500000000001</v>
      </c>
      <c r="E48" s="120">
        <v>43.7151</v>
      </c>
      <c r="F48" s="120">
        <v>16.661799999999999</v>
      </c>
      <c r="G48" s="120">
        <v>-0.67769999999999997</v>
      </c>
      <c r="H48" s="120">
        <v>56.8279</v>
      </c>
      <c r="I48" s="120">
        <v>39.025600000000004</v>
      </c>
      <c r="J48" s="120">
        <v>152.33799999999999</v>
      </c>
      <c r="K48" s="120">
        <v>20.057200000000002</v>
      </c>
      <c r="L48" s="120">
        <v>695</v>
      </c>
    </row>
    <row r="49" spans="1:12" x14ac:dyDescent="0.2">
      <c r="A49" s="129">
        <v>1893</v>
      </c>
      <c r="B49" s="120">
        <v>285.56590000000006</v>
      </c>
      <c r="C49" s="120">
        <v>11.8218</v>
      </c>
      <c r="D49" s="120">
        <v>67.297600000000003</v>
      </c>
      <c r="E49" s="120">
        <v>43.9148</v>
      </c>
      <c r="F49" s="120">
        <v>16.7807</v>
      </c>
      <c r="G49" s="120">
        <v>-1.0833000000000002</v>
      </c>
      <c r="H49" s="120">
        <v>56.956000000000003</v>
      </c>
      <c r="I49" s="120">
        <v>39.057299999999998</v>
      </c>
      <c r="J49" s="120">
        <v>155.249</v>
      </c>
      <c r="K49" s="120">
        <v>20.2819</v>
      </c>
      <c r="L49" s="120">
        <v>695.8</v>
      </c>
    </row>
    <row r="50" spans="1:12" x14ac:dyDescent="0.2">
      <c r="A50" s="129">
        <v>1894</v>
      </c>
      <c r="B50" s="120">
        <v>287.10710000000006</v>
      </c>
      <c r="C50" s="120">
        <v>11.7448</v>
      </c>
      <c r="D50" s="120">
        <v>65.247699999999995</v>
      </c>
      <c r="E50" s="120">
        <v>44.111899999999999</v>
      </c>
      <c r="F50" s="120">
        <v>16.897300000000001</v>
      </c>
      <c r="G50" s="120">
        <v>-1.4220000000000002</v>
      </c>
      <c r="H50" s="120">
        <v>57.082700000000003</v>
      </c>
      <c r="I50" s="120">
        <v>54.584900000000005</v>
      </c>
      <c r="J50" s="120">
        <v>157.4357</v>
      </c>
      <c r="K50" s="120">
        <v>20.503</v>
      </c>
      <c r="L50" s="120">
        <v>713.3</v>
      </c>
    </row>
    <row r="51" spans="1:12" x14ac:dyDescent="0.2">
      <c r="A51" s="129">
        <v>1895</v>
      </c>
      <c r="B51" s="120">
        <v>288.68450000000001</v>
      </c>
      <c r="C51" s="120">
        <v>11.666600000000001</v>
      </c>
      <c r="D51" s="120">
        <v>63.6494</v>
      </c>
      <c r="E51" s="120">
        <v>44.305599999999998</v>
      </c>
      <c r="F51" s="120">
        <v>17.011800000000001</v>
      </c>
      <c r="G51" s="120">
        <v>-1.2556</v>
      </c>
      <c r="H51" s="120">
        <v>57.2074</v>
      </c>
      <c r="I51" s="120">
        <v>56.377400000000002</v>
      </c>
      <c r="J51" s="120">
        <v>159.15280000000001</v>
      </c>
      <c r="K51" s="120">
        <v>20.720400000000001</v>
      </c>
      <c r="L51" s="120">
        <v>717.5</v>
      </c>
    </row>
    <row r="52" spans="1:12" x14ac:dyDescent="0.2">
      <c r="A52" s="129">
        <v>1896</v>
      </c>
      <c r="B52" s="120">
        <v>288.33860000000004</v>
      </c>
      <c r="C52" s="120">
        <v>11.587400000000001</v>
      </c>
      <c r="D52" s="120">
        <v>62.571100000000001</v>
      </c>
      <c r="E52" s="120">
        <v>44.495100000000001</v>
      </c>
      <c r="F52" s="120">
        <v>17.124199999999998</v>
      </c>
      <c r="G52" s="120">
        <v>-1.2784</v>
      </c>
      <c r="H52" s="120">
        <v>57.330100000000002</v>
      </c>
      <c r="I52" s="120">
        <v>58.080100000000002</v>
      </c>
      <c r="J52" s="120">
        <v>160.24870000000001</v>
      </c>
      <c r="K52" s="120">
        <v>20.934000000000001</v>
      </c>
      <c r="L52" s="120">
        <v>719.4</v>
      </c>
    </row>
    <row r="53" spans="1:12" x14ac:dyDescent="0.2">
      <c r="A53" s="129">
        <v>1897</v>
      </c>
      <c r="B53" s="120">
        <v>289.24980000000005</v>
      </c>
      <c r="C53" s="120">
        <v>11.507099999999999</v>
      </c>
      <c r="D53" s="120">
        <v>61.747100000000003</v>
      </c>
      <c r="E53" s="120">
        <v>44.6798</v>
      </c>
      <c r="F53" s="120">
        <v>17.234500000000001</v>
      </c>
      <c r="G53" s="120">
        <v>-0.96089999999999998</v>
      </c>
      <c r="H53" s="120">
        <v>57.450200000000002</v>
      </c>
      <c r="I53" s="120">
        <v>59.7669</v>
      </c>
      <c r="J53" s="120">
        <v>161.14160000000001</v>
      </c>
      <c r="K53" s="120">
        <v>21.143799999999999</v>
      </c>
      <c r="L53" s="120">
        <v>723</v>
      </c>
    </row>
    <row r="54" spans="1:12" x14ac:dyDescent="0.2">
      <c r="A54" s="129">
        <v>1898</v>
      </c>
      <c r="B54" s="120">
        <v>288.23639999999995</v>
      </c>
      <c r="C54" s="120">
        <v>11.426</v>
      </c>
      <c r="D54" s="120">
        <v>61.115499999999997</v>
      </c>
      <c r="E54" s="120">
        <v>44.858899999999998</v>
      </c>
      <c r="F54" s="120">
        <v>17.342700000000001</v>
      </c>
      <c r="G54" s="120">
        <v>-0.64339999999999997</v>
      </c>
      <c r="H54" s="120">
        <v>57.567700000000002</v>
      </c>
      <c r="I54" s="120">
        <v>61.365899999999996</v>
      </c>
      <c r="J54" s="120">
        <v>161.89529999999999</v>
      </c>
      <c r="K54" s="120">
        <v>21.349599999999999</v>
      </c>
      <c r="L54" s="120">
        <v>724.5</v>
      </c>
    </row>
    <row r="55" spans="1:12" x14ac:dyDescent="0.2">
      <c r="A55" s="129">
        <v>1899</v>
      </c>
      <c r="B55" s="120">
        <v>287.23229999999995</v>
      </c>
      <c r="C55" s="120">
        <v>11.344099999999999</v>
      </c>
      <c r="D55" s="120">
        <v>60.63</v>
      </c>
      <c r="E55" s="120">
        <v>45.031799999999997</v>
      </c>
      <c r="F55" s="120">
        <v>17.448799999999999</v>
      </c>
      <c r="G55" s="120">
        <v>-0.55549999999999999</v>
      </c>
      <c r="H55" s="120">
        <v>57.682200000000002</v>
      </c>
      <c r="I55" s="120">
        <v>62.8962</v>
      </c>
      <c r="J55" s="120">
        <v>162.5557</v>
      </c>
      <c r="K55" s="120">
        <v>21.551400000000001</v>
      </c>
      <c r="L55" s="120">
        <v>725.8</v>
      </c>
    </row>
    <row r="56" spans="1:12" x14ac:dyDescent="0.2">
      <c r="A56" s="129">
        <v>1900</v>
      </c>
      <c r="B56" s="120">
        <v>286.25290000000001</v>
      </c>
      <c r="C56" s="120">
        <v>11.2615</v>
      </c>
      <c r="D56" s="120">
        <v>60.256300000000003</v>
      </c>
      <c r="E56" s="120">
        <v>45.193199999999997</v>
      </c>
      <c r="F56" s="120">
        <v>17.552800000000001</v>
      </c>
      <c r="G56" s="120">
        <v>-0.67359999999999998</v>
      </c>
      <c r="H56" s="120">
        <v>57.793500000000002</v>
      </c>
      <c r="I56" s="120">
        <v>64.364199999999997</v>
      </c>
      <c r="J56" s="120">
        <v>163.14830000000001</v>
      </c>
      <c r="K56" s="120">
        <v>21.749099999999999</v>
      </c>
      <c r="L56" s="120">
        <v>726.9</v>
      </c>
    </row>
    <row r="57" spans="1:12" x14ac:dyDescent="0.2">
      <c r="A57" s="129">
        <v>1901</v>
      </c>
      <c r="B57" s="120">
        <v>285.8526</v>
      </c>
      <c r="C57" s="120">
        <v>11.1945</v>
      </c>
      <c r="D57" s="120">
        <v>121.8006</v>
      </c>
      <c r="E57" s="120">
        <v>45.436599999999999</v>
      </c>
      <c r="F57" s="120">
        <v>20.067799999999998</v>
      </c>
      <c r="G57" s="120">
        <v>-0.79800000000000004</v>
      </c>
      <c r="H57" s="120">
        <v>57.901400000000002</v>
      </c>
      <c r="I57" s="120">
        <v>65.761800000000008</v>
      </c>
      <c r="J57" s="120">
        <v>163.50970000000001</v>
      </c>
      <c r="K57" s="120">
        <v>22.033899999999999</v>
      </c>
      <c r="L57" s="120">
        <v>792.8</v>
      </c>
    </row>
    <row r="58" spans="1:12" x14ac:dyDescent="0.2">
      <c r="A58" s="129">
        <v>1902</v>
      </c>
      <c r="B58" s="120">
        <v>240.4008</v>
      </c>
      <c r="C58" s="120">
        <v>24.006799999999998</v>
      </c>
      <c r="D58" s="120">
        <v>139.4178</v>
      </c>
      <c r="E58" s="120">
        <v>45.700400000000002</v>
      </c>
      <c r="F58" s="120">
        <v>20.575199999999999</v>
      </c>
      <c r="G58" s="120">
        <v>-0.25760000000000005</v>
      </c>
      <c r="H58" s="120">
        <v>58.048499999999997</v>
      </c>
      <c r="I58" s="120">
        <v>82.726900000000001</v>
      </c>
      <c r="J58" s="120">
        <v>163.8322</v>
      </c>
      <c r="K58" s="120">
        <v>22.337700000000002</v>
      </c>
      <c r="L58" s="120">
        <v>796.8</v>
      </c>
    </row>
    <row r="59" spans="1:12" x14ac:dyDescent="0.2">
      <c r="A59" s="129">
        <v>1903</v>
      </c>
      <c r="B59" s="120">
        <v>231.81569999999999</v>
      </c>
      <c r="C59" s="120">
        <v>26.804500000000001</v>
      </c>
      <c r="D59" s="120">
        <v>153.76159999999999</v>
      </c>
      <c r="E59" s="120">
        <v>45.982999999999997</v>
      </c>
      <c r="F59" s="120">
        <v>21.0383</v>
      </c>
      <c r="G59" s="120">
        <v>0.98509999999999998</v>
      </c>
      <c r="H59" s="120">
        <v>58.191600000000001</v>
      </c>
      <c r="I59" s="120">
        <v>100.5749</v>
      </c>
      <c r="J59" s="120">
        <v>164.12440000000001</v>
      </c>
      <c r="K59" s="120">
        <v>22.651</v>
      </c>
      <c r="L59" s="120">
        <v>825.9</v>
      </c>
    </row>
    <row r="60" spans="1:12" x14ac:dyDescent="0.2">
      <c r="A60" s="129">
        <v>1904</v>
      </c>
      <c r="B60" s="120">
        <v>222.21190000000004</v>
      </c>
      <c r="C60" s="120">
        <v>29.494399999999999</v>
      </c>
      <c r="D60" s="120">
        <v>165.779</v>
      </c>
      <c r="E60" s="120">
        <v>46.282400000000003</v>
      </c>
      <c r="F60" s="120">
        <v>21.294</v>
      </c>
      <c r="G60" s="120">
        <v>2.6562999999999999</v>
      </c>
      <c r="H60" s="120">
        <v>58.330399999999997</v>
      </c>
      <c r="I60" s="120">
        <v>119.009</v>
      </c>
      <c r="J60" s="120">
        <v>164.3921</v>
      </c>
      <c r="K60" s="120">
        <v>22.9711</v>
      </c>
      <c r="L60" s="120">
        <v>852.4</v>
      </c>
    </row>
    <row r="61" spans="1:12" x14ac:dyDescent="0.2">
      <c r="A61" s="129">
        <v>1905</v>
      </c>
      <c r="B61" s="120">
        <v>213.08420000000001</v>
      </c>
      <c r="C61" s="120">
        <v>32.095199999999998</v>
      </c>
      <c r="D61" s="120">
        <v>176.1182</v>
      </c>
      <c r="E61" s="120">
        <v>46.597099999999998</v>
      </c>
      <c r="F61" s="120">
        <v>21.521899999999999</v>
      </c>
      <c r="G61" s="120">
        <v>4.8254999999999999</v>
      </c>
      <c r="H61" s="120">
        <v>58.465200000000003</v>
      </c>
      <c r="I61" s="120">
        <v>137.90099999999998</v>
      </c>
      <c r="J61" s="120">
        <v>164.63890000000001</v>
      </c>
      <c r="K61" s="120">
        <v>23.295400000000001</v>
      </c>
      <c r="L61" s="120">
        <v>878.5</v>
      </c>
    </row>
    <row r="62" spans="1:12" x14ac:dyDescent="0.2">
      <c r="A62" s="129">
        <v>1906</v>
      </c>
      <c r="B62" s="120">
        <v>205.85660000000001</v>
      </c>
      <c r="C62" s="120">
        <v>34.621400000000001</v>
      </c>
      <c r="D62" s="120">
        <v>180.8407</v>
      </c>
      <c r="E62" s="120">
        <v>46.925400000000003</v>
      </c>
      <c r="F62" s="120">
        <v>21.7165</v>
      </c>
      <c r="G62" s="120">
        <v>7.4460999999999995</v>
      </c>
      <c r="H62" s="120">
        <v>58.5916</v>
      </c>
      <c r="I62" s="120">
        <v>157.13120000000001</v>
      </c>
      <c r="J62" s="120">
        <v>172.78299999999999</v>
      </c>
      <c r="K62" s="120">
        <v>23.6175</v>
      </c>
      <c r="L62" s="120">
        <v>909.5</v>
      </c>
    </row>
    <row r="63" spans="1:12" x14ac:dyDescent="0.2">
      <c r="A63" s="129">
        <v>1907</v>
      </c>
      <c r="B63" s="120">
        <v>198.49619999999999</v>
      </c>
      <c r="C63" s="120">
        <v>37.058100000000003</v>
      </c>
      <c r="D63" s="120">
        <v>184.68340000000001</v>
      </c>
      <c r="E63" s="120">
        <v>47.265900000000002</v>
      </c>
      <c r="F63" s="120">
        <v>21.891999999999999</v>
      </c>
      <c r="G63" s="120">
        <v>10.182499999999999</v>
      </c>
      <c r="H63" s="120">
        <v>58.586100000000002</v>
      </c>
      <c r="I63" s="120">
        <v>161.61009999999999</v>
      </c>
      <c r="J63" s="120">
        <v>174.8759</v>
      </c>
      <c r="K63" s="120">
        <v>23.936699999999998</v>
      </c>
      <c r="L63" s="120">
        <v>918.6</v>
      </c>
    </row>
    <row r="64" spans="1:12" x14ac:dyDescent="0.2">
      <c r="A64" s="129">
        <v>1908</v>
      </c>
      <c r="B64" s="120">
        <v>193.32960000000003</v>
      </c>
      <c r="C64" s="120">
        <v>39.440300000000001</v>
      </c>
      <c r="D64" s="120">
        <v>187.86519999999999</v>
      </c>
      <c r="E64" s="120">
        <v>47.6173</v>
      </c>
      <c r="F64" s="120">
        <v>22.050899999999999</v>
      </c>
      <c r="G64" s="120">
        <v>12.928000000000001</v>
      </c>
      <c r="H64" s="120">
        <v>58.575800000000001</v>
      </c>
      <c r="I64" s="120">
        <v>165.48919999999998</v>
      </c>
      <c r="J64" s="120">
        <v>176.3878</v>
      </c>
      <c r="K64" s="120">
        <v>24.252600000000001</v>
      </c>
      <c r="L64" s="120">
        <v>927.9</v>
      </c>
    </row>
    <row r="65" spans="1:12" x14ac:dyDescent="0.2">
      <c r="A65" s="129">
        <v>1909</v>
      </c>
      <c r="B65" s="120">
        <v>188.22579999999999</v>
      </c>
      <c r="C65" s="120">
        <v>41.775100000000002</v>
      </c>
      <c r="D65" s="120">
        <v>190.54159999999999</v>
      </c>
      <c r="E65" s="120">
        <v>47.978200000000001</v>
      </c>
      <c r="F65" s="120">
        <v>22.195399999999999</v>
      </c>
      <c r="G65" s="120">
        <v>15.543200000000001</v>
      </c>
      <c r="H65" s="120">
        <v>58.560499999999998</v>
      </c>
      <c r="I65" s="120">
        <v>168.39160000000001</v>
      </c>
      <c r="J65" s="120">
        <v>177.53270000000001</v>
      </c>
      <c r="K65" s="120">
        <v>24.564699999999998</v>
      </c>
      <c r="L65" s="120">
        <v>935.3</v>
      </c>
    </row>
    <row r="66" spans="1:12" x14ac:dyDescent="0.2">
      <c r="A66" s="129">
        <v>1910</v>
      </c>
      <c r="B66" s="120">
        <v>183.0325</v>
      </c>
      <c r="C66" s="120">
        <v>44.068300000000001</v>
      </c>
      <c r="D66" s="120">
        <v>192.58750000000001</v>
      </c>
      <c r="E66" s="120">
        <v>48.3474</v>
      </c>
      <c r="F66" s="120">
        <v>22.327000000000002</v>
      </c>
      <c r="G66" s="120">
        <v>17.893599999999999</v>
      </c>
      <c r="H66" s="120">
        <v>58.5441</v>
      </c>
      <c r="I66" s="120">
        <v>170.9247</v>
      </c>
      <c r="J66" s="120">
        <v>178.4426</v>
      </c>
      <c r="K66" s="120">
        <v>24.872499999999999</v>
      </c>
      <c r="L66" s="120">
        <v>941</v>
      </c>
    </row>
    <row r="67" spans="1:12" x14ac:dyDescent="0.2">
      <c r="A67" s="129">
        <v>1911</v>
      </c>
      <c r="B67" s="120">
        <v>178.79270000000005</v>
      </c>
      <c r="C67" s="120">
        <v>46.3245</v>
      </c>
      <c r="D67" s="120">
        <v>130.46379999999999</v>
      </c>
      <c r="E67" s="120">
        <v>48.72</v>
      </c>
      <c r="F67" s="120">
        <v>22.4772</v>
      </c>
      <c r="G67" s="120">
        <v>20.229499999999998</v>
      </c>
      <c r="H67" s="120">
        <v>58.526299999999999</v>
      </c>
      <c r="I67" s="120">
        <v>173.16420000000002</v>
      </c>
      <c r="J67" s="120">
        <v>179.0479</v>
      </c>
      <c r="K67" s="120">
        <v>25.149799999999999</v>
      </c>
      <c r="L67" s="120">
        <v>882.9</v>
      </c>
    </row>
    <row r="68" spans="1:12" x14ac:dyDescent="0.2">
      <c r="A68" s="129">
        <v>1912</v>
      </c>
      <c r="B68" s="120">
        <v>153.4623</v>
      </c>
      <c r="C68" s="120">
        <v>48.589500000000001</v>
      </c>
      <c r="D68" s="120">
        <v>112.63</v>
      </c>
      <c r="E68" s="120">
        <v>49.095100000000002</v>
      </c>
      <c r="F68" s="120">
        <v>22.589700000000001</v>
      </c>
      <c r="G68" s="120">
        <v>22.6874</v>
      </c>
      <c r="H68" s="120">
        <v>58.508000000000003</v>
      </c>
      <c r="I68" s="120">
        <v>173.62520000000001</v>
      </c>
      <c r="J68" s="120">
        <v>179.5523</v>
      </c>
      <c r="K68" s="120">
        <v>25.4146</v>
      </c>
      <c r="L68" s="120">
        <v>846.2</v>
      </c>
    </row>
    <row r="69" spans="1:12" x14ac:dyDescent="0.2">
      <c r="A69" s="129">
        <v>1913</v>
      </c>
      <c r="B69" s="120">
        <v>147.61099999999999</v>
      </c>
      <c r="C69" s="120">
        <v>50.7684</v>
      </c>
      <c r="D69" s="120">
        <v>97.963999999999999</v>
      </c>
      <c r="E69" s="120">
        <v>49.471899999999998</v>
      </c>
      <c r="F69" s="120">
        <v>22.694700000000001</v>
      </c>
      <c r="G69" s="120">
        <v>24.967399999999998</v>
      </c>
      <c r="H69" s="120">
        <v>63.683599999999998</v>
      </c>
      <c r="I69" s="120">
        <v>173.81189999999998</v>
      </c>
      <c r="J69" s="120">
        <v>159.21549999999999</v>
      </c>
      <c r="K69" s="120">
        <v>25.668199999999999</v>
      </c>
      <c r="L69" s="120">
        <v>815.9</v>
      </c>
    </row>
    <row r="70" spans="1:12" x14ac:dyDescent="0.2">
      <c r="A70" s="129">
        <v>1914</v>
      </c>
      <c r="B70" s="120">
        <v>142.92510000000004</v>
      </c>
      <c r="C70" s="120">
        <v>52.923099999999998</v>
      </c>
      <c r="D70" s="120">
        <v>85.503100000000003</v>
      </c>
      <c r="E70" s="120">
        <v>49.849299999999999</v>
      </c>
      <c r="F70" s="120">
        <v>22.7928</v>
      </c>
      <c r="G70" s="120">
        <v>27.170500000000001</v>
      </c>
      <c r="H70" s="120">
        <v>65.234700000000004</v>
      </c>
      <c r="I70" s="120">
        <v>177.7884</v>
      </c>
      <c r="J70" s="120">
        <v>154.6764</v>
      </c>
      <c r="K70" s="120">
        <v>25.914899999999999</v>
      </c>
      <c r="L70" s="120">
        <v>804.8</v>
      </c>
    </row>
    <row r="71" spans="1:12" x14ac:dyDescent="0.2">
      <c r="A71" s="129">
        <v>1915</v>
      </c>
      <c r="B71" s="120">
        <v>138.3415</v>
      </c>
      <c r="C71" s="120">
        <v>55.056100000000001</v>
      </c>
      <c r="D71" s="120">
        <v>74.594800000000006</v>
      </c>
      <c r="E71" s="120">
        <v>50.226500000000001</v>
      </c>
      <c r="F71" s="120">
        <v>22.884599999999999</v>
      </c>
      <c r="G71" s="120">
        <v>29.350200000000001</v>
      </c>
      <c r="H71" s="120">
        <v>66.588700000000003</v>
      </c>
      <c r="I71" s="120">
        <v>178.40790000000001</v>
      </c>
      <c r="J71" s="120">
        <v>151.40129999999999</v>
      </c>
      <c r="K71" s="120">
        <v>26.155100000000001</v>
      </c>
      <c r="L71" s="120">
        <v>793</v>
      </c>
    </row>
    <row r="72" spans="1:12" x14ac:dyDescent="0.2">
      <c r="A72" s="129">
        <v>1916</v>
      </c>
      <c r="B72" s="120">
        <v>133.47180000000003</v>
      </c>
      <c r="C72" s="120">
        <v>57.169199999999996</v>
      </c>
      <c r="D72" s="120">
        <v>70.494200000000006</v>
      </c>
      <c r="E72" s="120">
        <v>50.6646</v>
      </c>
      <c r="F72" s="120">
        <v>22.930599999999998</v>
      </c>
      <c r="G72" s="120">
        <v>31.517099999999999</v>
      </c>
      <c r="H72" s="120">
        <v>67.893199999999993</v>
      </c>
      <c r="I72" s="120">
        <v>178.7551</v>
      </c>
      <c r="J72" s="120">
        <v>155.83580000000001</v>
      </c>
      <c r="K72" s="120">
        <v>26.3889</v>
      </c>
      <c r="L72" s="120">
        <v>795.1</v>
      </c>
    </row>
    <row r="73" spans="1:12" x14ac:dyDescent="0.2">
      <c r="A73" s="129">
        <v>1917</v>
      </c>
      <c r="B73" s="120">
        <v>129.99330000000003</v>
      </c>
      <c r="C73" s="120">
        <v>57.771000000000001</v>
      </c>
      <c r="D73" s="120">
        <v>67.194199999999995</v>
      </c>
      <c r="E73" s="120">
        <v>51.094099999999997</v>
      </c>
      <c r="F73" s="120">
        <v>22.971299999999999</v>
      </c>
      <c r="G73" s="120">
        <v>34.107100000000003</v>
      </c>
      <c r="H73" s="120">
        <v>69.206299999999999</v>
      </c>
      <c r="I73" s="120">
        <v>183.73600000000002</v>
      </c>
      <c r="J73" s="120">
        <v>155.50399999999999</v>
      </c>
      <c r="K73" s="120">
        <v>26.616499999999998</v>
      </c>
      <c r="L73" s="120">
        <v>798.2</v>
      </c>
    </row>
    <row r="74" spans="1:12" x14ac:dyDescent="0.2">
      <c r="A74" s="129">
        <v>1918</v>
      </c>
      <c r="B74" s="120">
        <v>126.13820000000004</v>
      </c>
      <c r="C74" s="120">
        <v>58.356400000000001</v>
      </c>
      <c r="D74" s="120">
        <v>64.481899999999996</v>
      </c>
      <c r="E74" s="120">
        <v>51.514299999999999</v>
      </c>
      <c r="F74" s="120">
        <v>23.007100000000001</v>
      </c>
      <c r="G74" s="120">
        <v>36.425600000000003</v>
      </c>
      <c r="H74" s="120">
        <v>70.485200000000006</v>
      </c>
      <c r="I74" s="120">
        <v>188.77119999999999</v>
      </c>
      <c r="J74" s="120">
        <v>155.3742</v>
      </c>
      <c r="K74" s="120">
        <v>26.837800000000001</v>
      </c>
      <c r="L74" s="120">
        <v>801.4</v>
      </c>
    </row>
    <row r="75" spans="1:12" x14ac:dyDescent="0.2">
      <c r="A75" s="129">
        <v>1919</v>
      </c>
      <c r="B75" s="120">
        <v>124.44660000000002</v>
      </c>
      <c r="C75" s="120">
        <v>58.926699999999997</v>
      </c>
      <c r="D75" s="120">
        <v>62.208300000000001</v>
      </c>
      <c r="E75" s="120">
        <v>51.924500000000002</v>
      </c>
      <c r="F75" s="120">
        <v>23.029800000000002</v>
      </c>
      <c r="G75" s="120">
        <v>38.730999999999995</v>
      </c>
      <c r="H75" s="120">
        <v>71.757400000000004</v>
      </c>
      <c r="I75" s="120">
        <v>193.85429999999999</v>
      </c>
      <c r="J75" s="120">
        <v>155.1679</v>
      </c>
      <c r="K75" s="120">
        <v>27.052900000000001</v>
      </c>
      <c r="L75" s="120">
        <v>807.1</v>
      </c>
    </row>
    <row r="76" spans="1:12" x14ac:dyDescent="0.2">
      <c r="A76" s="129">
        <v>1920</v>
      </c>
      <c r="B76" s="120">
        <v>118.607</v>
      </c>
      <c r="C76" s="120">
        <v>59.4833</v>
      </c>
      <c r="D76" s="120">
        <v>60.034500000000001</v>
      </c>
      <c r="E76" s="120">
        <v>52.323999999999998</v>
      </c>
      <c r="F76" s="120">
        <v>23.048300000000001</v>
      </c>
      <c r="G76" s="120">
        <v>41.086500000000001</v>
      </c>
      <c r="H76" s="120">
        <v>73.055899999999994</v>
      </c>
      <c r="I76" s="120">
        <v>198.95840000000001</v>
      </c>
      <c r="J76" s="120">
        <v>154.9375</v>
      </c>
      <c r="K76" s="120">
        <v>27.261600000000001</v>
      </c>
      <c r="L76" s="120">
        <v>808.8</v>
      </c>
    </row>
    <row r="77" spans="1:12" x14ac:dyDescent="0.2">
      <c r="A77" s="129">
        <v>1921</v>
      </c>
      <c r="B77" s="120">
        <v>112.45820000000003</v>
      </c>
      <c r="C77" s="120">
        <v>60.027200000000001</v>
      </c>
      <c r="D77" s="120">
        <v>104.7568</v>
      </c>
      <c r="E77" s="120">
        <v>52.769199999999998</v>
      </c>
      <c r="F77" s="120">
        <v>23.0627</v>
      </c>
      <c r="G77" s="120">
        <v>43.038899999999998</v>
      </c>
      <c r="H77" s="120">
        <v>74.384799999999998</v>
      </c>
      <c r="I77" s="120">
        <v>204.06010000000001</v>
      </c>
      <c r="J77" s="120">
        <v>154.613</v>
      </c>
      <c r="K77" s="120">
        <v>27.572900000000001</v>
      </c>
      <c r="L77" s="120">
        <v>856.7</v>
      </c>
    </row>
    <row r="78" spans="1:12" x14ac:dyDescent="0.2">
      <c r="A78" s="129">
        <v>1922</v>
      </c>
      <c r="B78" s="120">
        <v>85.477200000000011</v>
      </c>
      <c r="C78" s="120">
        <v>60.564399999999999</v>
      </c>
      <c r="D78" s="120">
        <v>117.2792</v>
      </c>
      <c r="E78" s="120">
        <v>53.202100000000002</v>
      </c>
      <c r="F78" s="120">
        <v>23.073499999999999</v>
      </c>
      <c r="G78" s="120">
        <v>44.885700000000007</v>
      </c>
      <c r="H78" s="120">
        <v>75.747100000000003</v>
      </c>
      <c r="I78" s="120">
        <v>206.74719999999999</v>
      </c>
      <c r="J78" s="120">
        <v>154.29939999999999</v>
      </c>
      <c r="K78" s="120">
        <v>27.792100000000001</v>
      </c>
      <c r="L78" s="120">
        <v>849.1</v>
      </c>
    </row>
    <row r="79" spans="1:12" x14ac:dyDescent="0.2">
      <c r="A79" s="129">
        <v>1923</v>
      </c>
      <c r="B79" s="120">
        <v>76.428000000000054</v>
      </c>
      <c r="C79" s="120">
        <v>61.090699999999998</v>
      </c>
      <c r="D79" s="120">
        <v>127.4191</v>
      </c>
      <c r="E79" s="120">
        <v>53.622399999999999</v>
      </c>
      <c r="F79" s="120">
        <v>23.0809</v>
      </c>
      <c r="G79" s="120">
        <v>46.694899999999997</v>
      </c>
      <c r="H79" s="120">
        <v>77.056600000000003</v>
      </c>
      <c r="I79" s="120">
        <v>209.23090000000002</v>
      </c>
      <c r="J79" s="120">
        <v>154.38319999999999</v>
      </c>
      <c r="K79" s="120">
        <v>27.9986</v>
      </c>
      <c r="L79" s="120">
        <v>857</v>
      </c>
    </row>
    <row r="80" spans="1:12" x14ac:dyDescent="0.2">
      <c r="A80" s="129">
        <v>1924</v>
      </c>
      <c r="B80" s="120">
        <v>67.198200000000014</v>
      </c>
      <c r="C80" s="120">
        <v>61.606999999999999</v>
      </c>
      <c r="D80" s="120">
        <v>135.92850000000001</v>
      </c>
      <c r="E80" s="120">
        <v>54.029400000000003</v>
      </c>
      <c r="F80" s="120">
        <v>23.085000000000001</v>
      </c>
      <c r="G80" s="120">
        <v>48.174600000000005</v>
      </c>
      <c r="H80" s="120">
        <v>78.403499999999994</v>
      </c>
      <c r="I80" s="120">
        <v>211.59010000000001</v>
      </c>
      <c r="J80" s="120">
        <v>154.4794</v>
      </c>
      <c r="K80" s="120">
        <v>28.177099999999999</v>
      </c>
      <c r="L80" s="120">
        <v>862.7</v>
      </c>
    </row>
    <row r="81" spans="1:12" x14ac:dyDescent="0.2">
      <c r="A81" s="129">
        <v>1925</v>
      </c>
      <c r="B81" s="120">
        <v>56.471600000000073</v>
      </c>
      <c r="C81" s="120">
        <v>62.113999999999997</v>
      </c>
      <c r="D81" s="120">
        <v>143.30889999999999</v>
      </c>
      <c r="E81" s="120">
        <v>54.422600000000003</v>
      </c>
      <c r="F81" s="120">
        <v>23.086099999999998</v>
      </c>
      <c r="G81" s="120">
        <v>49.608699999999999</v>
      </c>
      <c r="H81" s="120">
        <v>79.782799999999995</v>
      </c>
      <c r="I81" s="120">
        <v>213.84950000000001</v>
      </c>
      <c r="J81" s="120">
        <v>154.58619999999999</v>
      </c>
      <c r="K81" s="120">
        <v>28.346499999999999</v>
      </c>
      <c r="L81" s="120">
        <v>865.6</v>
      </c>
    </row>
    <row r="82" spans="1:12" x14ac:dyDescent="0.2">
      <c r="A82" s="129">
        <v>1926</v>
      </c>
      <c r="B82" s="120">
        <v>49.815300000000008</v>
      </c>
      <c r="C82" s="120">
        <v>62.612299999999998</v>
      </c>
      <c r="D82" s="120">
        <v>145.38149999999999</v>
      </c>
      <c r="E82" s="120">
        <v>54.084499999999998</v>
      </c>
      <c r="F82" s="120">
        <v>31.703199999999999</v>
      </c>
      <c r="G82" s="120">
        <v>50.983600000000003</v>
      </c>
      <c r="H82" s="120">
        <v>81.195499999999996</v>
      </c>
      <c r="I82" s="120">
        <v>216.0317</v>
      </c>
      <c r="J82" s="120">
        <v>150.10509999999999</v>
      </c>
      <c r="K82" s="120">
        <v>28.574000000000002</v>
      </c>
      <c r="L82" s="120">
        <v>870.5</v>
      </c>
    </row>
    <row r="83" spans="1:12" x14ac:dyDescent="0.2">
      <c r="A83" s="129">
        <v>1927</v>
      </c>
      <c r="B83" s="120">
        <v>93.159300000000016</v>
      </c>
      <c r="C83" s="120">
        <v>52.639400000000002</v>
      </c>
      <c r="D83" s="120">
        <v>146.9751</v>
      </c>
      <c r="E83" s="120">
        <v>53.624699999999997</v>
      </c>
      <c r="F83" s="120">
        <v>33.630099999999999</v>
      </c>
      <c r="G83" s="120">
        <v>52.302400000000006</v>
      </c>
      <c r="H83" s="120">
        <v>82.530900000000003</v>
      </c>
      <c r="I83" s="120">
        <v>216.91460000000001</v>
      </c>
      <c r="J83" s="120">
        <v>149.15790000000001</v>
      </c>
      <c r="K83" s="120">
        <v>28.8094</v>
      </c>
      <c r="L83" s="120">
        <v>909.7</v>
      </c>
    </row>
    <row r="84" spans="1:12" x14ac:dyDescent="0.2">
      <c r="A84" s="129">
        <v>1928</v>
      </c>
      <c r="B84" s="120">
        <v>92.942199999999957</v>
      </c>
      <c r="C84" s="120">
        <v>50.956699999999998</v>
      </c>
      <c r="D84" s="120">
        <v>148.14599999999999</v>
      </c>
      <c r="E84" s="120">
        <v>53.048099999999998</v>
      </c>
      <c r="F84" s="120">
        <v>35.356699999999996</v>
      </c>
      <c r="G84" s="120">
        <v>54.067500000000003</v>
      </c>
      <c r="H84" s="120">
        <v>83.099000000000004</v>
      </c>
      <c r="I84" s="120">
        <v>217.75479999999999</v>
      </c>
      <c r="J84" s="120">
        <v>148.56899999999999</v>
      </c>
      <c r="K84" s="120">
        <v>29.051600000000001</v>
      </c>
      <c r="L84" s="120">
        <v>913</v>
      </c>
    </row>
    <row r="85" spans="1:12" x14ac:dyDescent="0.2">
      <c r="A85" s="129">
        <v>1929</v>
      </c>
      <c r="B85" s="120">
        <v>116.97139999999997</v>
      </c>
      <c r="C85" s="120">
        <v>49.356200000000001</v>
      </c>
      <c r="D85" s="120">
        <v>148.99170000000001</v>
      </c>
      <c r="E85" s="120">
        <v>52.359000000000002</v>
      </c>
      <c r="F85" s="120">
        <v>35.792000000000002</v>
      </c>
      <c r="G85" s="120">
        <v>55.8185</v>
      </c>
      <c r="H85" s="120">
        <v>83.699299999999994</v>
      </c>
      <c r="I85" s="120">
        <v>219.50389999999999</v>
      </c>
      <c r="J85" s="120">
        <v>148.2114</v>
      </c>
      <c r="K85" s="120">
        <v>29.2959</v>
      </c>
      <c r="L85" s="120">
        <v>940</v>
      </c>
    </row>
    <row r="86" spans="1:12" x14ac:dyDescent="0.2">
      <c r="A86" s="129">
        <v>1930</v>
      </c>
      <c r="B86" s="120">
        <v>191.67779999999996</v>
      </c>
      <c r="C86" s="120">
        <v>47.822099999999999</v>
      </c>
      <c r="D86" s="120">
        <v>150.05019999999999</v>
      </c>
      <c r="E86" s="120">
        <v>51.561799999999998</v>
      </c>
      <c r="F86" s="120">
        <v>36.123199999999997</v>
      </c>
      <c r="G86" s="120">
        <v>57.383499999999998</v>
      </c>
      <c r="H86" s="120">
        <v>84.302199999999999</v>
      </c>
      <c r="I86" s="120">
        <v>221.6063</v>
      </c>
      <c r="J86" s="120">
        <v>148.0027</v>
      </c>
      <c r="K86" s="120">
        <v>29.541799999999999</v>
      </c>
      <c r="L86" s="120">
        <v>1018.1</v>
      </c>
    </row>
    <row r="87" spans="1:12" x14ac:dyDescent="0.2">
      <c r="A87" s="129">
        <v>1931</v>
      </c>
      <c r="B87" s="120">
        <v>187.62670000000003</v>
      </c>
      <c r="C87" s="120">
        <v>46.342199999999998</v>
      </c>
      <c r="D87" s="120">
        <v>161.8485</v>
      </c>
      <c r="E87" s="120">
        <v>50.658799999999999</v>
      </c>
      <c r="F87" s="120">
        <v>36.744399999999999</v>
      </c>
      <c r="G87" s="120">
        <v>59.117399999999996</v>
      </c>
      <c r="H87" s="120">
        <v>84.907700000000006</v>
      </c>
      <c r="I87" s="120">
        <v>223.66669999999999</v>
      </c>
      <c r="J87" s="120">
        <v>147.97069999999999</v>
      </c>
      <c r="K87" s="120">
        <v>29.788699999999999</v>
      </c>
      <c r="L87" s="120">
        <v>1028.7</v>
      </c>
    </row>
    <row r="88" spans="1:12" x14ac:dyDescent="0.2">
      <c r="A88" s="129">
        <v>1932</v>
      </c>
      <c r="B88" s="120">
        <v>84.959099999999978</v>
      </c>
      <c r="C88" s="120">
        <v>44.906799999999997</v>
      </c>
      <c r="D88" s="120">
        <v>165.04990000000001</v>
      </c>
      <c r="E88" s="120">
        <v>49.6554</v>
      </c>
      <c r="F88" s="120">
        <v>37.305500000000002</v>
      </c>
      <c r="G88" s="120">
        <v>60.776899999999998</v>
      </c>
      <c r="H88" s="120">
        <v>85.519900000000007</v>
      </c>
      <c r="I88" s="120">
        <v>224.5684</v>
      </c>
      <c r="J88" s="120">
        <v>147.9992</v>
      </c>
      <c r="K88" s="120">
        <v>30.036300000000001</v>
      </c>
      <c r="L88" s="120">
        <v>930.8</v>
      </c>
    </row>
    <row r="89" spans="1:12" x14ac:dyDescent="0.2">
      <c r="A89" s="129">
        <v>1933</v>
      </c>
      <c r="B89" s="120">
        <v>77.438600000000037</v>
      </c>
      <c r="C89" s="120">
        <v>43.508400000000002</v>
      </c>
      <c r="D89" s="120">
        <v>167.5446</v>
      </c>
      <c r="E89" s="120">
        <v>48.555100000000003</v>
      </c>
      <c r="F89" s="120">
        <v>37.820900000000002</v>
      </c>
      <c r="G89" s="120">
        <v>62.790799999999997</v>
      </c>
      <c r="H89" s="120">
        <v>86.147400000000005</v>
      </c>
      <c r="I89" s="120">
        <v>225.41080000000002</v>
      </c>
      <c r="J89" s="120">
        <v>148.06540000000001</v>
      </c>
      <c r="K89" s="120">
        <v>30.284099999999999</v>
      </c>
      <c r="L89" s="120">
        <v>927.6</v>
      </c>
    </row>
    <row r="90" spans="1:12" x14ac:dyDescent="0.2">
      <c r="A90" s="129">
        <v>1934</v>
      </c>
      <c r="B90" s="120">
        <v>70.173400000000072</v>
      </c>
      <c r="C90" s="120">
        <v>42.140900000000002</v>
      </c>
      <c r="D90" s="120">
        <v>169.50749999999999</v>
      </c>
      <c r="E90" s="120">
        <v>47.361199999999997</v>
      </c>
      <c r="F90" s="120">
        <v>38.300800000000002</v>
      </c>
      <c r="G90" s="120">
        <v>64.656599999999997</v>
      </c>
      <c r="H90" s="120">
        <v>84.553200000000004</v>
      </c>
      <c r="I90" s="120">
        <v>219.96420000000001</v>
      </c>
      <c r="J90" s="120">
        <v>148.1542</v>
      </c>
      <c r="K90" s="120">
        <v>30.532</v>
      </c>
      <c r="L90" s="120">
        <v>915.3</v>
      </c>
    </row>
    <row r="91" spans="1:12" x14ac:dyDescent="0.2">
      <c r="A91" s="129">
        <v>1935</v>
      </c>
      <c r="B91" s="120">
        <v>67.805399999999992</v>
      </c>
      <c r="C91" s="120">
        <v>40.799199999999999</v>
      </c>
      <c r="D91" s="120">
        <v>171.0651</v>
      </c>
      <c r="E91" s="120">
        <v>46.076900000000002</v>
      </c>
      <c r="F91" s="120">
        <v>38.752899999999997</v>
      </c>
      <c r="G91" s="120">
        <v>67.529300000000006</v>
      </c>
      <c r="H91" s="120">
        <v>82.8035</v>
      </c>
      <c r="I91" s="120">
        <v>219.8235</v>
      </c>
      <c r="J91" s="120">
        <v>148.25550000000001</v>
      </c>
      <c r="K91" s="120">
        <v>30.779499999999999</v>
      </c>
      <c r="L91" s="120">
        <v>913.7</v>
      </c>
    </row>
    <row r="92" spans="1:12" x14ac:dyDescent="0.2">
      <c r="A92" s="129">
        <v>1936</v>
      </c>
      <c r="B92" s="120">
        <v>59.382700000000007</v>
      </c>
      <c r="C92" s="120">
        <v>39.479300000000002</v>
      </c>
      <c r="D92" s="120">
        <v>172.77799999999999</v>
      </c>
      <c r="E92" s="120">
        <v>44.758200000000002</v>
      </c>
      <c r="F92" s="120">
        <v>39.180100000000003</v>
      </c>
      <c r="G92" s="120">
        <v>69.212299999999999</v>
      </c>
      <c r="H92" s="120">
        <v>80.899299999999997</v>
      </c>
      <c r="I92" s="120">
        <v>219.75359999999998</v>
      </c>
      <c r="J92" s="120">
        <v>165.49440000000001</v>
      </c>
      <c r="K92" s="120">
        <v>31.023800000000001</v>
      </c>
      <c r="L92" s="120">
        <v>922</v>
      </c>
    </row>
    <row r="93" spans="1:12" x14ac:dyDescent="0.2">
      <c r="A93" s="129">
        <v>1937</v>
      </c>
      <c r="B93" s="120">
        <v>32.833099999999973</v>
      </c>
      <c r="C93" s="120">
        <v>38.177999999999997</v>
      </c>
      <c r="D93" s="120">
        <v>174.6317</v>
      </c>
      <c r="E93" s="120">
        <v>43.403100000000002</v>
      </c>
      <c r="F93" s="120">
        <v>39.586599999999997</v>
      </c>
      <c r="G93" s="120">
        <v>71.1387</v>
      </c>
      <c r="H93" s="120">
        <v>78.841999999999999</v>
      </c>
      <c r="I93" s="120">
        <v>219.74290000000002</v>
      </c>
      <c r="J93" s="120">
        <v>169.71369999999999</v>
      </c>
      <c r="K93" s="120">
        <v>31.264500000000002</v>
      </c>
      <c r="L93" s="120">
        <v>899.3</v>
      </c>
    </row>
    <row r="94" spans="1:12" x14ac:dyDescent="0.2">
      <c r="A94" s="129">
        <v>1938</v>
      </c>
      <c r="B94" s="120">
        <v>33.375299999999996</v>
      </c>
      <c r="C94" s="120">
        <v>36.892400000000002</v>
      </c>
      <c r="D94" s="120">
        <v>176.29669999999999</v>
      </c>
      <c r="E94" s="120">
        <v>42.014299999999999</v>
      </c>
      <c r="F94" s="120">
        <v>39.9756</v>
      </c>
      <c r="G94" s="120">
        <v>73.046500000000009</v>
      </c>
      <c r="H94" s="120">
        <v>76.688100000000006</v>
      </c>
      <c r="I94" s="120">
        <v>219.7764</v>
      </c>
      <c r="J94" s="120">
        <v>172.84270000000001</v>
      </c>
      <c r="K94" s="120">
        <v>31.5016</v>
      </c>
      <c r="L94" s="120">
        <v>902.4</v>
      </c>
    </row>
    <row r="95" spans="1:12" x14ac:dyDescent="0.2">
      <c r="A95" s="129">
        <v>1939</v>
      </c>
      <c r="B95" s="120">
        <v>29.502999999999986</v>
      </c>
      <c r="C95" s="120">
        <v>35.620100000000001</v>
      </c>
      <c r="D95" s="120">
        <v>177.81100000000001</v>
      </c>
      <c r="E95" s="120">
        <v>40.594200000000001</v>
      </c>
      <c r="F95" s="120">
        <v>40.349299999999999</v>
      </c>
      <c r="G95" s="120">
        <v>75.330399999999997</v>
      </c>
      <c r="H95" s="120">
        <v>74.512900000000002</v>
      </c>
      <c r="I95" s="120">
        <v>219.7679</v>
      </c>
      <c r="J95" s="120">
        <v>175.23490000000001</v>
      </c>
      <c r="K95" s="120">
        <v>31.7348</v>
      </c>
      <c r="L95" s="120">
        <v>900.5</v>
      </c>
    </row>
    <row r="96" spans="1:12" x14ac:dyDescent="0.2">
      <c r="A96" s="129">
        <v>1940</v>
      </c>
      <c r="B96" s="120">
        <v>16.48799999999996</v>
      </c>
      <c r="C96" s="120">
        <v>34.359200000000001</v>
      </c>
      <c r="D96" s="120">
        <v>179.20320000000001</v>
      </c>
      <c r="E96" s="120">
        <v>39.145099999999999</v>
      </c>
      <c r="F96" s="120">
        <v>40.709800000000001</v>
      </c>
      <c r="G96" s="120">
        <v>77.550599999999989</v>
      </c>
      <c r="H96" s="120">
        <v>71.146199999999993</v>
      </c>
      <c r="I96" s="120">
        <v>219.78259999999997</v>
      </c>
      <c r="J96" s="120">
        <v>177.1276</v>
      </c>
      <c r="K96" s="120">
        <v>31.963899999999999</v>
      </c>
      <c r="L96" s="120">
        <v>887.5</v>
      </c>
    </row>
    <row r="97" spans="1:12" x14ac:dyDescent="0.2">
      <c r="A97" s="129">
        <v>1941</v>
      </c>
      <c r="B97" s="120">
        <v>14.980199999999989</v>
      </c>
      <c r="C97" s="120">
        <v>33.107999999999997</v>
      </c>
      <c r="D97" s="120">
        <v>177.8057</v>
      </c>
      <c r="E97" s="120">
        <v>37.6905</v>
      </c>
      <c r="F97" s="120">
        <v>41.034300000000002</v>
      </c>
      <c r="G97" s="120">
        <v>79.532600000000002</v>
      </c>
      <c r="H97" s="120">
        <v>54.421100000000003</v>
      </c>
      <c r="I97" s="120">
        <v>219.81390000000002</v>
      </c>
      <c r="J97" s="120">
        <v>179.6268</v>
      </c>
      <c r="K97" s="120">
        <v>32.188699999999997</v>
      </c>
      <c r="L97" s="120">
        <v>870.2</v>
      </c>
    </row>
    <row r="98" spans="1:12" x14ac:dyDescent="0.2">
      <c r="A98" s="129">
        <v>1942</v>
      </c>
      <c r="B98" s="120">
        <v>27.559400000000029</v>
      </c>
      <c r="C98" s="120">
        <v>33.094900000000003</v>
      </c>
      <c r="D98" s="120">
        <v>177.26609999999999</v>
      </c>
      <c r="E98" s="120">
        <v>36.232599999999998</v>
      </c>
      <c r="F98" s="120">
        <v>41.348599999999998</v>
      </c>
      <c r="G98" s="120">
        <v>81.747</v>
      </c>
      <c r="H98" s="120">
        <v>47.512799999999999</v>
      </c>
      <c r="I98" s="120">
        <v>231.90719999999999</v>
      </c>
      <c r="J98" s="120">
        <v>182.1978</v>
      </c>
      <c r="K98" s="120">
        <v>32.409199999999998</v>
      </c>
      <c r="L98" s="120">
        <v>891.3</v>
      </c>
    </row>
    <row r="99" spans="1:12" x14ac:dyDescent="0.2">
      <c r="A99" s="129">
        <v>1943</v>
      </c>
      <c r="B99" s="120">
        <v>13.218099999999971</v>
      </c>
      <c r="C99" s="120">
        <v>33.088700000000003</v>
      </c>
      <c r="D99" s="120">
        <v>176.86670000000001</v>
      </c>
      <c r="E99" s="120">
        <v>34.773099999999999</v>
      </c>
      <c r="F99" s="120">
        <v>41.653500000000001</v>
      </c>
      <c r="G99" s="120">
        <v>84.034899999999993</v>
      </c>
      <c r="H99" s="120">
        <v>40.835799999999999</v>
      </c>
      <c r="I99" s="120">
        <v>244.60399999999998</v>
      </c>
      <c r="J99" s="120">
        <v>184.71969999999999</v>
      </c>
      <c r="K99" s="120">
        <v>32.625</v>
      </c>
      <c r="L99" s="120">
        <v>886.4</v>
      </c>
    </row>
    <row r="100" spans="1:12" x14ac:dyDescent="0.2">
      <c r="A100" s="129">
        <v>1944</v>
      </c>
      <c r="B100" s="120">
        <v>8.9795999999999836</v>
      </c>
      <c r="C100" s="120">
        <v>33.088099999999997</v>
      </c>
      <c r="D100" s="120">
        <v>176.6292</v>
      </c>
      <c r="E100" s="120">
        <v>33.314</v>
      </c>
      <c r="F100" s="120">
        <v>41.893500000000003</v>
      </c>
      <c r="G100" s="120">
        <v>86.347999999999999</v>
      </c>
      <c r="H100" s="120">
        <v>34.353499999999997</v>
      </c>
      <c r="I100" s="120">
        <v>257.7192</v>
      </c>
      <c r="J100" s="120">
        <v>187.18010000000001</v>
      </c>
      <c r="K100" s="120">
        <v>32.836199999999998</v>
      </c>
      <c r="L100" s="120">
        <v>892.3</v>
      </c>
    </row>
    <row r="101" spans="1:12" x14ac:dyDescent="0.2">
      <c r="A101" s="129">
        <v>1945</v>
      </c>
      <c r="B101" s="120">
        <v>0.12940000000004304</v>
      </c>
      <c r="C101" s="120">
        <v>33.092100000000002</v>
      </c>
      <c r="D101" s="120">
        <v>176.39</v>
      </c>
      <c r="E101" s="120">
        <v>31.857199999999999</v>
      </c>
      <c r="F101" s="120">
        <v>42.125599999999999</v>
      </c>
      <c r="G101" s="120">
        <v>88.6447</v>
      </c>
      <c r="H101" s="120">
        <v>28.0367</v>
      </c>
      <c r="I101" s="120">
        <v>271.16250000000002</v>
      </c>
      <c r="J101" s="120">
        <v>189.57390000000001</v>
      </c>
      <c r="K101" s="120">
        <v>33.042499999999997</v>
      </c>
      <c r="L101" s="120">
        <v>894.1</v>
      </c>
    </row>
    <row r="102" spans="1:12" x14ac:dyDescent="0.2">
      <c r="A102" s="129">
        <v>1946</v>
      </c>
      <c r="B102" s="120">
        <v>-4.8479000000000561</v>
      </c>
      <c r="C102" s="120">
        <v>33.099800000000002</v>
      </c>
      <c r="D102" s="120">
        <v>179.40219999999999</v>
      </c>
      <c r="E102" s="120">
        <v>30.4041</v>
      </c>
      <c r="F102" s="120">
        <v>42.345500000000001</v>
      </c>
      <c r="G102" s="120">
        <v>91.204599999999999</v>
      </c>
      <c r="H102" s="120">
        <v>24.028700000000001</v>
      </c>
      <c r="I102" s="120">
        <v>284.8639</v>
      </c>
      <c r="J102" s="120">
        <v>263.14229999999998</v>
      </c>
      <c r="K102" s="120">
        <v>33.2438</v>
      </c>
      <c r="L102" s="120">
        <v>976.9</v>
      </c>
    </row>
    <row r="103" spans="1:12" x14ac:dyDescent="0.2">
      <c r="A103" s="129">
        <v>1947</v>
      </c>
      <c r="B103" s="120">
        <v>5.9297999999999718</v>
      </c>
      <c r="C103" s="120">
        <v>32.911900000000003</v>
      </c>
      <c r="D103" s="120">
        <v>182.49770000000001</v>
      </c>
      <c r="E103" s="120">
        <v>28.956399999999999</v>
      </c>
      <c r="F103" s="120">
        <v>42.558599999999998</v>
      </c>
      <c r="G103" s="120">
        <v>93.538600000000002</v>
      </c>
      <c r="H103" s="120">
        <v>20.4267</v>
      </c>
      <c r="I103" s="120">
        <v>286.94659999999999</v>
      </c>
      <c r="J103" s="120">
        <v>281.65539999999999</v>
      </c>
      <c r="K103" s="120">
        <v>33.440100000000001</v>
      </c>
      <c r="L103" s="120">
        <v>1008.9</v>
      </c>
    </row>
    <row r="104" spans="1:12" x14ac:dyDescent="0.2">
      <c r="A104" s="129">
        <v>1948</v>
      </c>
      <c r="B104" s="120">
        <v>-5.2067999999999781</v>
      </c>
      <c r="C104" s="120">
        <v>32.726100000000002</v>
      </c>
      <c r="D104" s="120">
        <v>185.78919999999999</v>
      </c>
      <c r="E104" s="120">
        <v>27.515599999999999</v>
      </c>
      <c r="F104" s="120">
        <v>42.765500000000003</v>
      </c>
      <c r="G104" s="120">
        <v>97.342299999999994</v>
      </c>
      <c r="H104" s="120">
        <v>17.178799999999999</v>
      </c>
      <c r="I104" s="120">
        <v>288.68939999999998</v>
      </c>
      <c r="J104" s="120">
        <v>295.39879999999999</v>
      </c>
      <c r="K104" s="120">
        <v>33.631100000000004</v>
      </c>
      <c r="L104" s="120">
        <v>1015.8</v>
      </c>
    </row>
    <row r="105" spans="1:12" x14ac:dyDescent="0.2">
      <c r="A105" s="129">
        <v>1949</v>
      </c>
      <c r="B105" s="120">
        <v>-10.570600000000006</v>
      </c>
      <c r="C105" s="120">
        <v>32.541699999999999</v>
      </c>
      <c r="D105" s="120">
        <v>189.23689999999999</v>
      </c>
      <c r="E105" s="120">
        <v>26.082999999999998</v>
      </c>
      <c r="F105" s="120">
        <v>42.9664</v>
      </c>
      <c r="G105" s="120">
        <v>101.1581</v>
      </c>
      <c r="H105" s="120">
        <v>14.305300000000001</v>
      </c>
      <c r="I105" s="120">
        <v>290.24399999999997</v>
      </c>
      <c r="J105" s="120">
        <v>305.11799999999999</v>
      </c>
      <c r="K105" s="120">
        <v>33.816800000000001</v>
      </c>
      <c r="L105" s="120">
        <v>1024.9000000000001</v>
      </c>
    </row>
    <row r="106" spans="1:12" x14ac:dyDescent="0.2">
      <c r="A106" s="129">
        <v>1950</v>
      </c>
      <c r="B106" s="120">
        <v>-11.380999999999966</v>
      </c>
      <c r="C106" s="120">
        <v>32.358199999999997</v>
      </c>
      <c r="D106" s="120">
        <v>192.7775</v>
      </c>
      <c r="E106" s="120">
        <v>24.6601</v>
      </c>
      <c r="F106" s="120">
        <v>43.161799999999999</v>
      </c>
      <c r="G106" s="120">
        <v>105.1777</v>
      </c>
      <c r="H106" s="120">
        <v>13.082100000000001</v>
      </c>
      <c r="I106" s="120">
        <v>290.1121</v>
      </c>
      <c r="J106" s="120">
        <v>313.38940000000002</v>
      </c>
      <c r="K106" s="120">
        <v>33.997</v>
      </c>
      <c r="L106" s="120">
        <v>1037.3</v>
      </c>
    </row>
    <row r="107" spans="1:12" x14ac:dyDescent="0.2">
      <c r="A107" s="129">
        <v>1951</v>
      </c>
      <c r="B107" s="120">
        <v>3.2320999999999458</v>
      </c>
      <c r="C107" s="120">
        <v>32.165500000000002</v>
      </c>
      <c r="D107" s="120">
        <v>251.684</v>
      </c>
      <c r="E107" s="120">
        <v>23.528700000000001</v>
      </c>
      <c r="F107" s="120">
        <v>34.396999999999998</v>
      </c>
      <c r="G107" s="120">
        <v>109.25650000000002</v>
      </c>
      <c r="H107" s="120">
        <v>126.9132</v>
      </c>
      <c r="I107" s="120">
        <v>289.81709999999998</v>
      </c>
      <c r="J107" s="120">
        <v>319.79750000000001</v>
      </c>
      <c r="K107" s="120">
        <v>67.514899999999997</v>
      </c>
      <c r="L107" s="120">
        <v>1258.3</v>
      </c>
    </row>
    <row r="108" spans="1:12" x14ac:dyDescent="0.2">
      <c r="A108" s="129">
        <v>1952</v>
      </c>
      <c r="B108" s="120">
        <v>-42.045200000000037</v>
      </c>
      <c r="C108" s="120">
        <v>32.854199999999999</v>
      </c>
      <c r="D108" s="120">
        <v>270.4083</v>
      </c>
      <c r="E108" s="120">
        <v>22.546199999999999</v>
      </c>
      <c r="F108" s="120">
        <v>32.636499999999998</v>
      </c>
      <c r="G108" s="120">
        <v>105.88390000000001</v>
      </c>
      <c r="H108" s="120">
        <v>149.64179999999999</v>
      </c>
      <c r="I108" s="120">
        <v>308.0985</v>
      </c>
      <c r="J108" s="120">
        <v>327.76049999999998</v>
      </c>
      <c r="K108" s="120">
        <v>76.878500000000003</v>
      </c>
      <c r="L108" s="120">
        <v>1284.7</v>
      </c>
    </row>
    <row r="109" spans="1:12" x14ac:dyDescent="0.2">
      <c r="A109" s="129">
        <v>1953</v>
      </c>
      <c r="B109" s="120">
        <v>-66.296699999999987</v>
      </c>
      <c r="C109" s="120">
        <v>32.612299999999998</v>
      </c>
      <c r="D109" s="120">
        <v>285.79570000000001</v>
      </c>
      <c r="E109" s="120">
        <v>21.707000000000001</v>
      </c>
      <c r="F109" s="120">
        <v>30.8325</v>
      </c>
      <c r="G109" s="120">
        <v>108.93900000000001</v>
      </c>
      <c r="H109" s="120">
        <v>171.48429999999999</v>
      </c>
      <c r="I109" s="120">
        <v>327.0376</v>
      </c>
      <c r="J109" s="120">
        <v>284.30200000000002</v>
      </c>
      <c r="K109" s="120">
        <v>84.515000000000001</v>
      </c>
      <c r="L109" s="120">
        <v>1280.9000000000001</v>
      </c>
    </row>
    <row r="110" spans="1:12" x14ac:dyDescent="0.2">
      <c r="A110" s="129">
        <v>1954</v>
      </c>
      <c r="B110" s="120">
        <v>-64.405600000000021</v>
      </c>
      <c r="C110" s="120">
        <v>32.367600000000003</v>
      </c>
      <c r="D110" s="120">
        <v>298.68439999999998</v>
      </c>
      <c r="E110" s="120">
        <v>21.005700000000001</v>
      </c>
      <c r="F110" s="120">
        <v>28.610600000000002</v>
      </c>
      <c r="G110" s="120">
        <v>111.9529</v>
      </c>
      <c r="H110" s="120">
        <v>192.66640000000001</v>
      </c>
      <c r="I110" s="120">
        <v>346.49160000000001</v>
      </c>
      <c r="J110" s="120">
        <v>280.99970000000002</v>
      </c>
      <c r="K110" s="120">
        <v>86.588300000000004</v>
      </c>
      <c r="L110" s="120">
        <v>1335</v>
      </c>
    </row>
    <row r="111" spans="1:12" x14ac:dyDescent="0.2">
      <c r="A111" s="129">
        <v>1955</v>
      </c>
      <c r="B111" s="120">
        <v>-73.621499999999997</v>
      </c>
      <c r="C111" s="120">
        <v>32.121299999999998</v>
      </c>
      <c r="D111" s="120">
        <v>309.82310000000001</v>
      </c>
      <c r="E111" s="120">
        <v>20.437200000000001</v>
      </c>
      <c r="F111" s="120">
        <v>26.3933</v>
      </c>
      <c r="G111" s="120">
        <v>115.2903</v>
      </c>
      <c r="H111" s="120">
        <v>213.74680000000001</v>
      </c>
      <c r="I111" s="120">
        <v>366.3485</v>
      </c>
      <c r="J111" s="120">
        <v>281.03640000000001</v>
      </c>
      <c r="K111" s="120">
        <v>87.918400000000005</v>
      </c>
      <c r="L111" s="120">
        <v>1379.5</v>
      </c>
    </row>
    <row r="112" spans="1:12" x14ac:dyDescent="0.2">
      <c r="A112" s="129">
        <v>1956</v>
      </c>
      <c r="B112" s="120">
        <v>-65.491999999999976</v>
      </c>
      <c r="C112" s="120">
        <v>31.872699999999998</v>
      </c>
      <c r="D112" s="120">
        <v>316.47370000000001</v>
      </c>
      <c r="E112" s="120">
        <v>19.9971</v>
      </c>
      <c r="F112" s="120">
        <v>25.707999999999998</v>
      </c>
      <c r="G112" s="120">
        <v>118.5831</v>
      </c>
      <c r="H112" s="120">
        <v>236.1473</v>
      </c>
      <c r="I112" s="120">
        <v>386.51280000000003</v>
      </c>
      <c r="J112" s="120">
        <v>280.35320000000002</v>
      </c>
      <c r="K112" s="120">
        <v>88.756500000000003</v>
      </c>
      <c r="L112" s="120">
        <v>1438.9</v>
      </c>
    </row>
    <row r="113" spans="1:12" x14ac:dyDescent="0.2">
      <c r="A113" s="129">
        <v>1957</v>
      </c>
      <c r="B113" s="120">
        <v>-68.002299999999991</v>
      </c>
      <c r="C113" s="120">
        <v>31.6218</v>
      </c>
      <c r="D113" s="120">
        <v>322.0027</v>
      </c>
      <c r="E113" s="120">
        <v>19.680900000000001</v>
      </c>
      <c r="F113" s="120">
        <v>25.0441</v>
      </c>
      <c r="G113" s="120">
        <v>121.96690000000001</v>
      </c>
      <c r="H113" s="120">
        <v>258.24740000000003</v>
      </c>
      <c r="I113" s="120">
        <v>388.58159999999998</v>
      </c>
      <c r="J113" s="120">
        <v>280.66649999999998</v>
      </c>
      <c r="K113" s="120">
        <v>89.257999999999996</v>
      </c>
      <c r="L113" s="120">
        <v>1469.1</v>
      </c>
    </row>
    <row r="114" spans="1:12" x14ac:dyDescent="0.2">
      <c r="A114" s="129">
        <v>1958</v>
      </c>
      <c r="B114" s="120">
        <v>-32.984699999999968</v>
      </c>
      <c r="C114" s="120">
        <v>31.369299999999999</v>
      </c>
      <c r="D114" s="120">
        <v>326.66719999999998</v>
      </c>
      <c r="E114" s="120">
        <v>19.4847</v>
      </c>
      <c r="F114" s="120">
        <v>24.405100000000001</v>
      </c>
      <c r="G114" s="120">
        <v>124.75830000000001</v>
      </c>
      <c r="H114" s="120">
        <v>279.95209999999997</v>
      </c>
      <c r="I114" s="120">
        <v>381.74259999999998</v>
      </c>
      <c r="J114" s="120">
        <v>275.8913</v>
      </c>
      <c r="K114" s="120">
        <v>89.523399999999995</v>
      </c>
      <c r="L114" s="120">
        <v>1520.8</v>
      </c>
    </row>
    <row r="115" spans="1:12" x14ac:dyDescent="0.2">
      <c r="A115" s="129">
        <v>1959</v>
      </c>
      <c r="B115" s="120">
        <v>-71.765599999999978</v>
      </c>
      <c r="C115" s="120">
        <v>31.115600000000001</v>
      </c>
      <c r="D115" s="120">
        <v>330.71249999999998</v>
      </c>
      <c r="E115" s="120">
        <v>19.404800000000002</v>
      </c>
      <c r="F115" s="120">
        <v>23.792400000000001</v>
      </c>
      <c r="G115" s="120">
        <v>127.643</v>
      </c>
      <c r="H115" s="120">
        <v>208.34129999999999</v>
      </c>
      <c r="I115" s="120">
        <v>362.12009999999998</v>
      </c>
      <c r="J115" s="120">
        <v>276.80560000000003</v>
      </c>
      <c r="K115" s="120">
        <v>89.618700000000004</v>
      </c>
      <c r="L115" s="120">
        <v>1397.8</v>
      </c>
    </row>
    <row r="116" spans="1:12" x14ac:dyDescent="0.2">
      <c r="A116" s="129">
        <v>1960</v>
      </c>
      <c r="B116" s="120">
        <v>-74.892399999999981</v>
      </c>
      <c r="C116" s="120">
        <v>30.8611</v>
      </c>
      <c r="D116" s="120">
        <v>334.29079999999999</v>
      </c>
      <c r="E116" s="120">
        <v>19.437799999999999</v>
      </c>
      <c r="F116" s="120">
        <v>23.206099999999999</v>
      </c>
      <c r="G116" s="120">
        <v>130.46209999999999</v>
      </c>
      <c r="H116" s="120">
        <v>210.886</v>
      </c>
      <c r="I116" s="120">
        <v>343.0883</v>
      </c>
      <c r="J116" s="120">
        <v>278.8759</v>
      </c>
      <c r="K116" s="120">
        <v>89.587800000000001</v>
      </c>
      <c r="L116" s="120">
        <v>1385.8</v>
      </c>
    </row>
    <row r="117" spans="1:12" x14ac:dyDescent="0.2">
      <c r="A117" s="129">
        <v>1961</v>
      </c>
      <c r="B117" s="120">
        <v>-88.535199999999975</v>
      </c>
      <c r="C117" s="120">
        <v>30.606100000000001</v>
      </c>
      <c r="D117" s="120">
        <v>449.58460000000002</v>
      </c>
      <c r="E117" s="120">
        <v>16.696999999999999</v>
      </c>
      <c r="F117" s="120">
        <v>22.6358</v>
      </c>
      <c r="G117" s="120">
        <v>132.71790000000001</v>
      </c>
      <c r="H117" s="120">
        <v>205.2209</v>
      </c>
      <c r="I117" s="120">
        <v>323.08070000000004</v>
      </c>
      <c r="J117" s="120">
        <v>282.40359999999998</v>
      </c>
      <c r="K117" s="120">
        <v>89.476200000000006</v>
      </c>
      <c r="L117" s="120">
        <v>1463.9</v>
      </c>
    </row>
    <row r="118" spans="1:12" x14ac:dyDescent="0.2">
      <c r="A118" s="129">
        <v>1962</v>
      </c>
      <c r="B118" s="120">
        <v>-86.237300000000047</v>
      </c>
      <c r="C118" s="120">
        <v>30.709199999999999</v>
      </c>
      <c r="D118" s="120">
        <v>484.3614</v>
      </c>
      <c r="E118" s="120">
        <v>16.318200000000001</v>
      </c>
      <c r="F118" s="120">
        <v>22.083100000000002</v>
      </c>
      <c r="G118" s="120">
        <v>133.62599999999998</v>
      </c>
      <c r="H118" s="120">
        <v>201.86840000000001</v>
      </c>
      <c r="I118" s="120">
        <v>296.16329999999999</v>
      </c>
      <c r="J118" s="120">
        <v>271.75560000000002</v>
      </c>
      <c r="K118" s="120">
        <v>89.304599999999994</v>
      </c>
      <c r="L118" s="120">
        <v>1460</v>
      </c>
    </row>
    <row r="119" spans="1:12" x14ac:dyDescent="0.2">
      <c r="A119" s="129">
        <v>1963</v>
      </c>
      <c r="B119" s="120">
        <v>-92.261300000000006</v>
      </c>
      <c r="C119" s="120">
        <v>30.8185</v>
      </c>
      <c r="D119" s="120">
        <v>512.01310000000001</v>
      </c>
      <c r="E119" s="120">
        <v>16.0138</v>
      </c>
      <c r="F119" s="120">
        <v>21.546800000000001</v>
      </c>
      <c r="G119" s="120">
        <v>138.8699</v>
      </c>
      <c r="H119" s="120">
        <v>198.8176</v>
      </c>
      <c r="I119" s="120">
        <v>285.60240000000005</v>
      </c>
      <c r="J119" s="120">
        <v>274.4314</v>
      </c>
      <c r="K119" s="120">
        <v>89.087299999999999</v>
      </c>
      <c r="L119" s="120">
        <v>1474.9</v>
      </c>
    </row>
    <row r="120" spans="1:12" x14ac:dyDescent="0.2">
      <c r="A120" s="129">
        <v>1964</v>
      </c>
      <c r="B120" s="120">
        <v>-95.413700000000006</v>
      </c>
      <c r="C120" s="120">
        <v>30.9329</v>
      </c>
      <c r="D120" s="120">
        <v>534.39610000000005</v>
      </c>
      <c r="E120" s="120">
        <v>15.778</v>
      </c>
      <c r="F120" s="120">
        <v>21.025200000000002</v>
      </c>
      <c r="G120" s="120">
        <v>140.73409999999998</v>
      </c>
      <c r="H120" s="120">
        <v>196.17920000000001</v>
      </c>
      <c r="I120" s="120">
        <v>284.99919999999997</v>
      </c>
      <c r="J120" s="120">
        <v>269.65730000000002</v>
      </c>
      <c r="K120" s="120">
        <v>88.834900000000005</v>
      </c>
      <c r="L120" s="120">
        <v>1487.1</v>
      </c>
    </row>
    <row r="121" spans="1:12" x14ac:dyDescent="0.2">
      <c r="A121" s="129">
        <v>1965</v>
      </c>
      <c r="B121" s="120">
        <v>-99.921100000000052</v>
      </c>
      <c r="C121" s="120">
        <v>31.0519</v>
      </c>
      <c r="D121" s="120">
        <v>553.67359999999996</v>
      </c>
      <c r="E121" s="120">
        <v>15.605700000000001</v>
      </c>
      <c r="F121" s="120">
        <v>20.5169</v>
      </c>
      <c r="G121" s="120">
        <v>143.4348</v>
      </c>
      <c r="H121" s="120">
        <v>192.91749999999999</v>
      </c>
      <c r="I121" s="120">
        <v>284.28560000000004</v>
      </c>
      <c r="J121" s="120">
        <v>274.83199999999999</v>
      </c>
      <c r="K121" s="120">
        <v>88.555199999999999</v>
      </c>
      <c r="L121" s="120">
        <v>1505</v>
      </c>
    </row>
    <row r="122" spans="1:12" x14ac:dyDescent="0.2">
      <c r="A122" s="129">
        <v>1966</v>
      </c>
      <c r="B122" s="120">
        <v>-67.897800000000046</v>
      </c>
      <c r="C122" s="120">
        <v>31.174700000000001</v>
      </c>
      <c r="D122" s="120">
        <v>563.73050000000001</v>
      </c>
      <c r="E122" s="120">
        <v>15.4787</v>
      </c>
      <c r="F122" s="120">
        <v>21.6252</v>
      </c>
      <c r="G122" s="120">
        <v>142.4889</v>
      </c>
      <c r="H122" s="120">
        <v>181.1651</v>
      </c>
      <c r="I122" s="120">
        <v>283.12130000000002</v>
      </c>
      <c r="J122" s="120">
        <v>280.13040000000001</v>
      </c>
      <c r="K122" s="120">
        <v>88.254000000000005</v>
      </c>
      <c r="L122" s="120">
        <v>1539.3</v>
      </c>
    </row>
    <row r="123" spans="1:12" x14ac:dyDescent="0.2">
      <c r="A123" s="129">
        <v>1967</v>
      </c>
      <c r="B123" s="120">
        <v>-63.78059999999995</v>
      </c>
      <c r="C123" s="120">
        <v>31.1614</v>
      </c>
      <c r="D123" s="120">
        <v>572.39110000000005</v>
      </c>
      <c r="E123" s="120">
        <v>15.393000000000001</v>
      </c>
      <c r="F123" s="120">
        <v>21.818200000000001</v>
      </c>
      <c r="G123" s="120">
        <v>143.5641</v>
      </c>
      <c r="H123" s="120">
        <v>169.52440000000001</v>
      </c>
      <c r="I123" s="120">
        <v>282.16579999999999</v>
      </c>
      <c r="J123" s="120">
        <v>285.62020000000001</v>
      </c>
      <c r="K123" s="120">
        <v>87.936000000000007</v>
      </c>
      <c r="L123" s="120">
        <v>1545.8</v>
      </c>
    </row>
    <row r="124" spans="1:12" x14ac:dyDescent="0.2">
      <c r="A124" s="129">
        <v>1968</v>
      </c>
      <c r="B124" s="120">
        <v>-62.816000000000066</v>
      </c>
      <c r="C124" s="120">
        <v>31.1508</v>
      </c>
      <c r="D124" s="120">
        <v>580.34550000000002</v>
      </c>
      <c r="E124" s="120">
        <v>15.3453</v>
      </c>
      <c r="F124" s="120">
        <v>21.9618</v>
      </c>
      <c r="G124" s="120">
        <v>139.42760000000001</v>
      </c>
      <c r="H124" s="120">
        <v>157.9246</v>
      </c>
      <c r="I124" s="120">
        <v>281.74219999999997</v>
      </c>
      <c r="J124" s="120">
        <v>225.02369999999999</v>
      </c>
      <c r="K124" s="120">
        <v>87.605000000000004</v>
      </c>
      <c r="L124" s="120">
        <v>1477.7</v>
      </c>
    </row>
    <row r="125" spans="1:12" x14ac:dyDescent="0.2">
      <c r="A125" s="129">
        <v>1969</v>
      </c>
      <c r="B125" s="120">
        <v>-51.649799999999843</v>
      </c>
      <c r="C125" s="120">
        <v>31.142199999999999</v>
      </c>
      <c r="D125" s="120">
        <v>587.03779999999995</v>
      </c>
      <c r="E125" s="120">
        <v>15.3323</v>
      </c>
      <c r="F125" s="120">
        <v>21.732500000000002</v>
      </c>
      <c r="G125" s="120">
        <v>146.51979999999998</v>
      </c>
      <c r="H125" s="120">
        <v>147.83500000000001</v>
      </c>
      <c r="I125" s="120">
        <v>281.2201</v>
      </c>
      <c r="J125" s="120">
        <v>216.90350000000001</v>
      </c>
      <c r="K125" s="120">
        <v>87.037599999999998</v>
      </c>
      <c r="L125" s="120">
        <v>1483.1</v>
      </c>
    </row>
    <row r="126" spans="1:12" x14ac:dyDescent="0.2">
      <c r="A126" s="129">
        <v>1970</v>
      </c>
      <c r="B126" s="120">
        <v>-53.00829999999997</v>
      </c>
      <c r="C126" s="120">
        <v>31.135100000000001</v>
      </c>
      <c r="D126" s="120">
        <v>593.06230000000005</v>
      </c>
      <c r="E126" s="120">
        <v>13.565200000000001</v>
      </c>
      <c r="F126" s="120">
        <v>21.4815</v>
      </c>
      <c r="G126" s="120">
        <v>139.79480000000001</v>
      </c>
      <c r="H126" s="120">
        <v>114.46299999999999</v>
      </c>
      <c r="I126" s="120">
        <v>280.7878</v>
      </c>
      <c r="J126" s="120">
        <v>211.99170000000001</v>
      </c>
      <c r="K126" s="120">
        <v>86.462800000000001</v>
      </c>
      <c r="L126" s="120">
        <v>1439.7</v>
      </c>
    </row>
    <row r="127" spans="1:12" x14ac:dyDescent="0.2">
      <c r="A127" s="129">
        <v>1971</v>
      </c>
      <c r="B127" s="120">
        <v>-89.34170000000006</v>
      </c>
      <c r="C127" s="120">
        <v>31.129000000000001</v>
      </c>
      <c r="D127" s="120">
        <v>536.79920000000004</v>
      </c>
      <c r="E127" s="120">
        <v>11.1776</v>
      </c>
      <c r="F127" s="120">
        <v>21.524100000000001</v>
      </c>
      <c r="G127" s="120">
        <v>143.0942</v>
      </c>
      <c r="H127" s="120">
        <v>100.09699999999999</v>
      </c>
      <c r="I127" s="120">
        <v>280.65459999999996</v>
      </c>
      <c r="J127" s="120">
        <v>206.3663</v>
      </c>
      <c r="K127" s="120">
        <v>50.228900000000003</v>
      </c>
      <c r="L127" s="120">
        <v>1291.7</v>
      </c>
    </row>
    <row r="128" spans="1:12" x14ac:dyDescent="0.2">
      <c r="A128" s="129">
        <v>1972</v>
      </c>
      <c r="B128" s="120">
        <v>-80.916299999999993</v>
      </c>
      <c r="C128" s="120">
        <v>30.096699999999998</v>
      </c>
      <c r="D128" s="120">
        <v>524.94680000000005</v>
      </c>
      <c r="E128" s="120">
        <v>8.641</v>
      </c>
      <c r="F128" s="120">
        <v>21.570699999999999</v>
      </c>
      <c r="G128" s="120">
        <v>146.8347</v>
      </c>
      <c r="H128" s="120">
        <v>85.372100000000003</v>
      </c>
      <c r="I128" s="120">
        <v>282.8365</v>
      </c>
      <c r="J128" s="120">
        <v>205.68969999999999</v>
      </c>
      <c r="K128" s="120">
        <v>39.107900000000001</v>
      </c>
      <c r="L128" s="120">
        <v>1264.2</v>
      </c>
    </row>
    <row r="129" spans="1:12" x14ac:dyDescent="0.2">
      <c r="A129" s="129">
        <v>1973</v>
      </c>
      <c r="B129" s="120">
        <v>-92.91</v>
      </c>
      <c r="C129" s="120">
        <v>30.1555</v>
      </c>
      <c r="D129" s="120">
        <v>515.59849999999994</v>
      </c>
      <c r="E129" s="120">
        <v>5.9633000000000003</v>
      </c>
      <c r="F129" s="120">
        <v>21.618200000000002</v>
      </c>
      <c r="G129" s="120">
        <v>150.79560000000001</v>
      </c>
      <c r="H129" s="120">
        <v>71.251900000000006</v>
      </c>
      <c r="I129" s="120">
        <v>284.69239999999996</v>
      </c>
      <c r="J129" s="120">
        <v>231.78710000000001</v>
      </c>
      <c r="K129" s="120">
        <v>29.737400000000001</v>
      </c>
      <c r="L129" s="120">
        <v>1248.7</v>
      </c>
    </row>
    <row r="130" spans="1:12" x14ac:dyDescent="0.2">
      <c r="A130" s="129">
        <v>1974</v>
      </c>
      <c r="B130" s="120">
        <v>-92.085899999999995</v>
      </c>
      <c r="C130" s="120">
        <v>30.229500000000002</v>
      </c>
      <c r="D130" s="120">
        <v>508.33580000000001</v>
      </c>
      <c r="E130" s="120">
        <v>3.1514000000000002</v>
      </c>
      <c r="F130" s="120">
        <v>21.664899999999999</v>
      </c>
      <c r="G130" s="120">
        <v>154.65700000000001</v>
      </c>
      <c r="H130" s="120">
        <v>64.849999999999994</v>
      </c>
      <c r="I130" s="120">
        <v>287.214</v>
      </c>
      <c r="J130" s="120">
        <v>250.41130000000001</v>
      </c>
      <c r="K130" s="120">
        <v>26.120999999999999</v>
      </c>
      <c r="L130" s="120">
        <v>1254.5</v>
      </c>
    </row>
    <row r="131" spans="1:12" x14ac:dyDescent="0.2">
      <c r="A131" s="129">
        <v>1975</v>
      </c>
      <c r="B131" s="120">
        <v>-81.506900000000002</v>
      </c>
      <c r="C131" s="120">
        <v>30.316500000000001</v>
      </c>
      <c r="D131" s="120">
        <v>502.60919999999999</v>
      </c>
      <c r="E131" s="120">
        <v>0.21199999999999999</v>
      </c>
      <c r="F131" s="120">
        <v>21.709900000000001</v>
      </c>
      <c r="G131" s="120">
        <v>144.48949999999999</v>
      </c>
      <c r="H131" s="120">
        <v>58.780500000000004</v>
      </c>
      <c r="I131" s="120">
        <v>291.28750000000002</v>
      </c>
      <c r="J131" s="120">
        <v>253.95769999999999</v>
      </c>
      <c r="K131" s="120">
        <v>23.240500000000001</v>
      </c>
      <c r="L131" s="120">
        <v>1245.0999999999999</v>
      </c>
    </row>
    <row r="132" spans="1:12" x14ac:dyDescent="0.2">
      <c r="A132" s="129">
        <v>1976</v>
      </c>
      <c r="B132" s="120">
        <v>-64.798900000000003</v>
      </c>
      <c r="C132" s="120">
        <v>30.413699999999999</v>
      </c>
      <c r="D132" s="120">
        <v>503.02019999999999</v>
      </c>
      <c r="E132" s="120">
        <v>-2.6383999999999999</v>
      </c>
      <c r="F132" s="120">
        <v>21.75</v>
      </c>
      <c r="G132" s="120">
        <v>158.99790000000002</v>
      </c>
      <c r="H132" s="120">
        <v>55.919600000000003</v>
      </c>
      <c r="I132" s="120">
        <v>303.4486</v>
      </c>
      <c r="J132" s="120">
        <v>284.9271</v>
      </c>
      <c r="K132" s="120">
        <v>20.8475</v>
      </c>
      <c r="L132" s="120">
        <v>1311.9</v>
      </c>
    </row>
    <row r="133" spans="1:12" x14ac:dyDescent="0.2">
      <c r="A133" s="129">
        <v>1977</v>
      </c>
      <c r="B133" s="120">
        <v>-60.200999999999958</v>
      </c>
      <c r="C133" s="120">
        <v>30.518899999999999</v>
      </c>
      <c r="D133" s="120">
        <v>504.17840000000001</v>
      </c>
      <c r="E133" s="120">
        <v>-5.6405000000000003</v>
      </c>
      <c r="F133" s="120">
        <v>21.7849</v>
      </c>
      <c r="G133" s="120">
        <v>142.36330000000001</v>
      </c>
      <c r="H133" s="120">
        <v>50.358400000000003</v>
      </c>
      <c r="I133" s="120">
        <v>306.3707</v>
      </c>
      <c r="J133" s="120">
        <v>306.56720000000001</v>
      </c>
      <c r="K133" s="120">
        <v>18.781300000000002</v>
      </c>
      <c r="L133" s="120">
        <v>1315.1</v>
      </c>
    </row>
    <row r="134" spans="1:12" x14ac:dyDescent="0.2">
      <c r="A134" s="129">
        <v>1978</v>
      </c>
      <c r="B134" s="120">
        <v>-54.395399999999967</v>
      </c>
      <c r="C134" s="120">
        <v>30.630099999999999</v>
      </c>
      <c r="D134" s="120">
        <v>505.31119999999999</v>
      </c>
      <c r="E134" s="120">
        <v>-8.7889999999999997</v>
      </c>
      <c r="F134" s="120">
        <v>21.8141</v>
      </c>
      <c r="G134" s="120">
        <v>149.0206</v>
      </c>
      <c r="H134" s="120">
        <v>44.8217</v>
      </c>
      <c r="I134" s="120">
        <v>285.34960000000001</v>
      </c>
      <c r="J134" s="120">
        <v>321.22449999999998</v>
      </c>
      <c r="K134" s="120">
        <v>16.939499999999999</v>
      </c>
      <c r="L134" s="120">
        <v>1311.9</v>
      </c>
    </row>
    <row r="135" spans="1:12" x14ac:dyDescent="0.2">
      <c r="A135" s="129">
        <v>1979</v>
      </c>
      <c r="B135" s="120">
        <v>-51.702400000000104</v>
      </c>
      <c r="C135" s="120">
        <v>30.745799999999999</v>
      </c>
      <c r="D135" s="120">
        <v>506.23289999999997</v>
      </c>
      <c r="E135" s="120">
        <v>-12.0787</v>
      </c>
      <c r="F135" s="120">
        <v>21.837499999999999</v>
      </c>
      <c r="G135" s="120">
        <v>150.31889999999999</v>
      </c>
      <c r="H135" s="120">
        <v>39.495199999999997</v>
      </c>
      <c r="I135" s="120">
        <v>248.06050000000002</v>
      </c>
      <c r="J135" s="120">
        <v>335.65230000000003</v>
      </c>
      <c r="K135" s="120">
        <v>15.2555</v>
      </c>
      <c r="L135" s="120">
        <v>1283.8</v>
      </c>
    </row>
    <row r="136" spans="1:12" x14ac:dyDescent="0.2">
      <c r="A136" s="129">
        <v>1980</v>
      </c>
      <c r="B136" s="120">
        <v>-53.909900000000107</v>
      </c>
      <c r="C136" s="120">
        <v>30.8645</v>
      </c>
      <c r="D136" s="120">
        <v>507.80759999999998</v>
      </c>
      <c r="E136" s="120">
        <v>-14.090400000000001</v>
      </c>
      <c r="F136" s="120">
        <v>21.854600000000001</v>
      </c>
      <c r="G136" s="120">
        <v>144.613</v>
      </c>
      <c r="H136" s="120">
        <v>35.441699999999997</v>
      </c>
      <c r="I136" s="120">
        <v>209.51929999999999</v>
      </c>
      <c r="J136" s="120">
        <v>344.11279999999999</v>
      </c>
      <c r="K136" s="120">
        <v>13.685499999999999</v>
      </c>
      <c r="L136" s="120">
        <v>1239.9000000000001</v>
      </c>
    </row>
    <row r="137" spans="1:12" x14ac:dyDescent="0.2">
      <c r="A137" s="129">
        <v>1981</v>
      </c>
      <c r="B137" s="120">
        <v>-50.178999999999988</v>
      </c>
      <c r="C137" s="120">
        <v>30.988199999999999</v>
      </c>
      <c r="D137" s="120">
        <v>509.99349999999998</v>
      </c>
      <c r="E137" s="120">
        <v>-15.344099999999999</v>
      </c>
      <c r="F137" s="120">
        <v>16.997</v>
      </c>
      <c r="G137" s="120">
        <v>166.71609999999998</v>
      </c>
      <c r="H137" s="120">
        <v>33.409399999999998</v>
      </c>
      <c r="I137" s="120">
        <v>168.78459999999998</v>
      </c>
      <c r="J137" s="120">
        <v>386.47059999999999</v>
      </c>
      <c r="K137" s="120">
        <v>15.5846</v>
      </c>
      <c r="L137" s="120">
        <v>1263.4000000000001</v>
      </c>
    </row>
    <row r="138" spans="1:12" x14ac:dyDescent="0.2">
      <c r="A138" s="129">
        <v>1982</v>
      </c>
      <c r="B138" s="120">
        <v>-38.041600000000017</v>
      </c>
      <c r="C138" s="120">
        <v>27.774999999999999</v>
      </c>
      <c r="D138" s="120">
        <v>729.40260000000001</v>
      </c>
      <c r="E138" s="120">
        <v>-16.386700000000001</v>
      </c>
      <c r="F138" s="120">
        <v>16.558700000000002</v>
      </c>
      <c r="G138" s="120">
        <v>181.87090000000001</v>
      </c>
      <c r="H138" s="120">
        <v>30.726199999999999</v>
      </c>
      <c r="I138" s="120">
        <v>122.85639999999999</v>
      </c>
      <c r="J138" s="120">
        <v>393.29719999999998</v>
      </c>
      <c r="K138" s="120">
        <v>14.936400000000001</v>
      </c>
      <c r="L138" s="120">
        <v>1463</v>
      </c>
    </row>
    <row r="139" spans="1:12" x14ac:dyDescent="0.2">
      <c r="A139" s="129">
        <v>1983</v>
      </c>
      <c r="B139" s="120">
        <v>-38.820899999999966</v>
      </c>
      <c r="C139" s="120">
        <v>26.979099999999999</v>
      </c>
      <c r="D139" s="120">
        <v>787.54349999999999</v>
      </c>
      <c r="E139" s="120">
        <v>-17.228000000000002</v>
      </c>
      <c r="F139" s="120">
        <v>16.444600000000001</v>
      </c>
      <c r="G139" s="120">
        <v>195.3451</v>
      </c>
      <c r="H139" s="120">
        <v>28.823599999999999</v>
      </c>
      <c r="I139" s="120">
        <v>101.46970000000002</v>
      </c>
      <c r="J139" s="120">
        <v>398.1764</v>
      </c>
      <c r="K139" s="120">
        <v>14.1264</v>
      </c>
      <c r="L139" s="120">
        <v>1512.9</v>
      </c>
    </row>
    <row r="140" spans="1:12" x14ac:dyDescent="0.2">
      <c r="A140" s="129">
        <v>1984</v>
      </c>
      <c r="B140" s="120">
        <v>-42.474600000000009</v>
      </c>
      <c r="C140" s="120">
        <v>26.213100000000001</v>
      </c>
      <c r="D140" s="120">
        <v>833.64490000000001</v>
      </c>
      <c r="E140" s="120">
        <v>-17.877099999999999</v>
      </c>
      <c r="F140" s="120">
        <v>18.0412</v>
      </c>
      <c r="G140" s="120">
        <v>205.46199999999999</v>
      </c>
      <c r="H140" s="120">
        <v>27.161000000000001</v>
      </c>
      <c r="I140" s="120">
        <v>93.771000000000015</v>
      </c>
      <c r="J140" s="120">
        <v>403.41359999999997</v>
      </c>
      <c r="K140" s="120">
        <v>12.748799999999999</v>
      </c>
      <c r="L140" s="120">
        <v>1560.1</v>
      </c>
    </row>
    <row r="141" spans="1:12" x14ac:dyDescent="0.2">
      <c r="A141" s="129">
        <v>1985</v>
      </c>
      <c r="B141" s="120">
        <v>-39.433000000000021</v>
      </c>
      <c r="C141" s="120">
        <v>25.4712</v>
      </c>
      <c r="D141" s="120">
        <v>872.95680000000004</v>
      </c>
      <c r="E141" s="120">
        <v>-18.342500000000001</v>
      </c>
      <c r="F141" s="120">
        <v>19.802399999999999</v>
      </c>
      <c r="G141" s="120">
        <v>197.06319999999999</v>
      </c>
      <c r="H141" s="120">
        <v>25.7685</v>
      </c>
      <c r="I141" s="120">
        <v>82.728400000000008</v>
      </c>
      <c r="J141" s="120">
        <v>405.89609999999999</v>
      </c>
      <c r="K141" s="120">
        <v>11.2882</v>
      </c>
      <c r="L141" s="120">
        <v>1583.2</v>
      </c>
    </row>
    <row r="142" spans="1:12" x14ac:dyDescent="0.2">
      <c r="A142" s="129">
        <v>1986</v>
      </c>
      <c r="B142" s="120">
        <v>-34.262400000000028</v>
      </c>
      <c r="C142" s="120">
        <v>24.748899999999999</v>
      </c>
      <c r="D142" s="120">
        <v>902.47329999999999</v>
      </c>
      <c r="E142" s="120">
        <v>-18.621099999999998</v>
      </c>
      <c r="F142" s="120">
        <v>20.370799999999999</v>
      </c>
      <c r="G142" s="120">
        <v>193.4076</v>
      </c>
      <c r="H142" s="120">
        <v>23.357099999999999</v>
      </c>
      <c r="I142" s="120">
        <v>76.787700000000001</v>
      </c>
      <c r="J142" s="120">
        <v>403.0736</v>
      </c>
      <c r="K142" s="120">
        <v>9.7723999999999993</v>
      </c>
      <c r="L142" s="120">
        <v>1601.1</v>
      </c>
    </row>
    <row r="143" spans="1:12" x14ac:dyDescent="0.2">
      <c r="A143" s="129">
        <v>1987</v>
      </c>
      <c r="B143" s="120">
        <v>-31.085600000000007</v>
      </c>
      <c r="C143" s="120">
        <v>24.238499999999998</v>
      </c>
      <c r="D143" s="120">
        <v>917.00160000000005</v>
      </c>
      <c r="E143" s="120">
        <v>-18.721699999999998</v>
      </c>
      <c r="F143" s="120">
        <v>21.017600000000002</v>
      </c>
      <c r="G143" s="120">
        <v>193.30610000000001</v>
      </c>
      <c r="H143" s="120">
        <v>22.570799999999998</v>
      </c>
      <c r="I143" s="120">
        <v>70.965900000000005</v>
      </c>
      <c r="J143" s="120">
        <v>403.58519999999999</v>
      </c>
      <c r="K143" s="120">
        <v>8.2217000000000002</v>
      </c>
      <c r="L143" s="120">
        <v>1611.1</v>
      </c>
    </row>
    <row r="144" spans="1:12" x14ac:dyDescent="0.2">
      <c r="A144" s="129">
        <v>1988</v>
      </c>
      <c r="B144" s="120">
        <v>-21.588599999999975</v>
      </c>
      <c r="C144" s="120">
        <v>23.7394</v>
      </c>
      <c r="D144" s="120">
        <v>926.4348</v>
      </c>
      <c r="E144" s="120">
        <v>-18.6509</v>
      </c>
      <c r="F144" s="120">
        <v>21.721499999999999</v>
      </c>
      <c r="G144" s="120">
        <v>202.7612</v>
      </c>
      <c r="H144" s="120">
        <v>21.849</v>
      </c>
      <c r="I144" s="120">
        <v>64.828699999999998</v>
      </c>
      <c r="J144" s="120">
        <v>410.73340000000002</v>
      </c>
      <c r="K144" s="120">
        <v>6.6458000000000004</v>
      </c>
      <c r="L144" s="120">
        <v>1638.5</v>
      </c>
    </row>
    <row r="145" spans="1:12" x14ac:dyDescent="0.2">
      <c r="A145" s="20">
        <v>1989</v>
      </c>
      <c r="B145" s="28">
        <v>-21.774499999999996</v>
      </c>
      <c r="C145" s="28">
        <v>23.249400000000001</v>
      </c>
      <c r="D145" s="28">
        <v>932.63040000000001</v>
      </c>
      <c r="E145" s="28">
        <v>-18.415199999999999</v>
      </c>
      <c r="F145" s="28">
        <v>22.467500000000001</v>
      </c>
      <c r="G145" s="28">
        <v>197.14930000000001</v>
      </c>
      <c r="H145" s="28">
        <v>21.1859</v>
      </c>
      <c r="I145" s="28">
        <v>66.598399999999998</v>
      </c>
      <c r="J145" s="28">
        <v>418.58879999999999</v>
      </c>
      <c r="K145" s="28">
        <v>5.2880000000000003</v>
      </c>
      <c r="L145" s="28">
        <v>1647</v>
      </c>
    </row>
    <row r="146" spans="1:12" x14ac:dyDescent="0.2">
      <c r="A146" s="20">
        <v>1990</v>
      </c>
      <c r="B146" s="28">
        <v>-31.948800000000002</v>
      </c>
      <c r="C146" s="28">
        <v>22.7669</v>
      </c>
      <c r="D146" s="28">
        <v>936.80160000000001</v>
      </c>
      <c r="E146" s="28">
        <v>-18.080400000000001</v>
      </c>
      <c r="F146" s="28">
        <v>23.244800000000001</v>
      </c>
      <c r="G146" s="28">
        <v>201.35559999999998</v>
      </c>
      <c r="H146" s="28">
        <v>20.107500000000002</v>
      </c>
      <c r="I146" s="28">
        <v>61.102999999999994</v>
      </c>
      <c r="J146" s="28">
        <v>424.46089999999998</v>
      </c>
      <c r="K146" s="28">
        <v>3.9161000000000001</v>
      </c>
      <c r="L146" s="28">
        <v>1643.7</v>
      </c>
    </row>
    <row r="147" spans="1:12" x14ac:dyDescent="0.2">
      <c r="A147" s="20">
        <v>1991</v>
      </c>
      <c r="B147" s="28">
        <v>-31.948800000000002</v>
      </c>
      <c r="C147" s="28">
        <v>22.290199999999999</v>
      </c>
      <c r="D147" s="28">
        <v>938.55690000000004</v>
      </c>
      <c r="E147" s="28">
        <v>-18.080400000000001</v>
      </c>
      <c r="F147" s="28">
        <v>23.244800000000001</v>
      </c>
      <c r="G147" s="28">
        <v>195.5283</v>
      </c>
      <c r="H147" s="28">
        <v>20.107500000000002</v>
      </c>
      <c r="I147" s="28">
        <v>50.891300000000001</v>
      </c>
      <c r="J147" s="28">
        <v>507.95620000000002</v>
      </c>
      <c r="K147" s="28">
        <v>3.9161000000000001</v>
      </c>
      <c r="L147" s="28">
        <v>1712.5</v>
      </c>
    </row>
    <row r="148" spans="1:12" x14ac:dyDescent="0.2">
      <c r="A148" s="20">
        <v>1992</v>
      </c>
      <c r="B148" s="28">
        <v>-31.948800000000002</v>
      </c>
      <c r="C148" s="28">
        <v>21.576499999999999</v>
      </c>
      <c r="D148" s="28">
        <v>803.69669999999996</v>
      </c>
      <c r="E148" s="28">
        <v>-18.080400000000001</v>
      </c>
      <c r="F148" s="28">
        <v>23.244800000000001</v>
      </c>
      <c r="G148" s="28">
        <v>214.25459999999998</v>
      </c>
      <c r="H148" s="28">
        <v>20.107500000000002</v>
      </c>
      <c r="I148" s="28">
        <v>39.824100000000001</v>
      </c>
      <c r="J148" s="28">
        <v>528.42740000000003</v>
      </c>
      <c r="K148" s="28">
        <v>3.9161000000000001</v>
      </c>
      <c r="L148" s="28">
        <v>1605</v>
      </c>
    </row>
    <row r="149" spans="1:12" x14ac:dyDescent="0.2">
      <c r="A149" s="20">
        <v>1993</v>
      </c>
      <c r="B149" s="28">
        <v>-31.948800000000002</v>
      </c>
      <c r="C149" s="28">
        <v>20.859000000000002</v>
      </c>
      <c r="D149" s="28">
        <v>767.50509999999997</v>
      </c>
      <c r="E149" s="28">
        <v>-18.080400000000001</v>
      </c>
      <c r="F149" s="28">
        <v>23.244800000000001</v>
      </c>
      <c r="G149" s="28">
        <v>224.8938</v>
      </c>
      <c r="H149" s="28">
        <v>20.107500000000002</v>
      </c>
      <c r="I149" s="28">
        <v>39.520499999999998</v>
      </c>
      <c r="J149" s="28">
        <v>543.73260000000005</v>
      </c>
      <c r="K149" s="28">
        <v>3.9161000000000001</v>
      </c>
      <c r="L149" s="28">
        <v>1593.8</v>
      </c>
    </row>
    <row r="150" spans="1:12" x14ac:dyDescent="0.2">
      <c r="A150" s="20">
        <v>1994</v>
      </c>
      <c r="B150" s="28">
        <v>-31.948800000000002</v>
      </c>
      <c r="C150" s="28">
        <v>20.138100000000001</v>
      </c>
      <c r="D150" s="28">
        <v>737.25149999999996</v>
      </c>
      <c r="E150" s="28">
        <v>-18.080400000000001</v>
      </c>
      <c r="F150" s="28">
        <v>23.244800000000001</v>
      </c>
      <c r="G150" s="28">
        <v>243.6705</v>
      </c>
      <c r="H150" s="28">
        <v>20.107500000000002</v>
      </c>
      <c r="I150" s="28">
        <v>43.018799999999999</v>
      </c>
      <c r="J150" s="28">
        <v>539.2242</v>
      </c>
      <c r="K150" s="28">
        <v>3.9161000000000001</v>
      </c>
      <c r="L150" s="28">
        <v>1580.5</v>
      </c>
    </row>
    <row r="151" spans="1:12" x14ac:dyDescent="0.2">
      <c r="A151" s="20">
        <v>1995</v>
      </c>
      <c r="B151" s="28">
        <v>-31.948800000000002</v>
      </c>
      <c r="C151" s="28">
        <v>19.413900000000002</v>
      </c>
      <c r="D151" s="28">
        <v>713.37429999999995</v>
      </c>
      <c r="E151" s="28">
        <v>-18.080400000000001</v>
      </c>
      <c r="F151" s="28">
        <v>23.244800000000001</v>
      </c>
      <c r="G151" s="28">
        <v>262.80470000000003</v>
      </c>
      <c r="H151" s="28">
        <v>20.107500000000002</v>
      </c>
      <c r="I151" s="28">
        <v>31.076599999999999</v>
      </c>
      <c r="J151" s="28">
        <v>537.68700000000001</v>
      </c>
      <c r="K151" s="28">
        <v>3.9161000000000001</v>
      </c>
      <c r="L151" s="28">
        <v>1561.6</v>
      </c>
    </row>
    <row r="152" spans="1:12" x14ac:dyDescent="0.2">
      <c r="A152" s="20">
        <v>1996</v>
      </c>
      <c r="B152" s="28">
        <v>-31.948800000000002</v>
      </c>
      <c r="C152" s="28">
        <v>18.686900000000001</v>
      </c>
      <c r="D152" s="28">
        <v>692.07820000000004</v>
      </c>
      <c r="E152" s="28">
        <v>-18.080400000000001</v>
      </c>
      <c r="F152" s="28">
        <v>23.244800000000001</v>
      </c>
      <c r="G152" s="28">
        <v>260.94579999999996</v>
      </c>
      <c r="H152" s="28">
        <v>20.107500000000002</v>
      </c>
      <c r="I152" s="28">
        <v>27.320099999999996</v>
      </c>
      <c r="J152" s="28">
        <v>534.99720000000002</v>
      </c>
      <c r="K152" s="28">
        <v>3.9161000000000001</v>
      </c>
      <c r="L152" s="28">
        <v>1531.3</v>
      </c>
    </row>
    <row r="153" spans="1:12" x14ac:dyDescent="0.2">
      <c r="A153" s="20">
        <v>1997</v>
      </c>
      <c r="B153" s="28">
        <v>-31.948800000000002</v>
      </c>
      <c r="C153" s="28">
        <v>18.4221</v>
      </c>
      <c r="D153" s="28">
        <v>678.54579999999999</v>
      </c>
      <c r="E153" s="28">
        <v>-18.080400000000001</v>
      </c>
      <c r="F153" s="28">
        <v>23.244800000000001</v>
      </c>
      <c r="G153" s="28">
        <v>247.4983</v>
      </c>
      <c r="H153" s="28">
        <v>20.107500000000002</v>
      </c>
      <c r="I153" s="28">
        <v>21.088300000000004</v>
      </c>
      <c r="J153" s="28">
        <v>528.50900000000001</v>
      </c>
      <c r="K153" s="28">
        <v>3.9161000000000001</v>
      </c>
      <c r="L153" s="28">
        <v>1491.3</v>
      </c>
    </row>
    <row r="154" spans="1:12" x14ac:dyDescent="0.2">
      <c r="A154" s="20">
        <v>1998</v>
      </c>
      <c r="B154" s="28">
        <v>-31.948800000000002</v>
      </c>
      <c r="C154" s="28">
        <v>18.154800000000002</v>
      </c>
      <c r="D154" s="28">
        <v>667.09770000000003</v>
      </c>
      <c r="E154" s="28">
        <v>-18.080400000000001</v>
      </c>
      <c r="F154" s="28">
        <v>23.244800000000001</v>
      </c>
      <c r="G154" s="28">
        <v>269.38440000000003</v>
      </c>
      <c r="H154" s="28">
        <v>20.107500000000002</v>
      </c>
      <c r="I154" s="28">
        <v>12.069099999999992</v>
      </c>
      <c r="J154" s="28">
        <v>523.23739999999998</v>
      </c>
      <c r="K154" s="28">
        <v>3.9161000000000001</v>
      </c>
      <c r="L154" s="28">
        <v>1487.2</v>
      </c>
    </row>
    <row r="155" spans="1:12" x14ac:dyDescent="0.2">
      <c r="A155" s="20">
        <v>1999</v>
      </c>
      <c r="B155" s="28">
        <v>-31.948800000000002</v>
      </c>
      <c r="C155" s="28">
        <v>17.885300000000001</v>
      </c>
      <c r="D155" s="28">
        <v>656.44110000000001</v>
      </c>
      <c r="E155" s="28">
        <v>-18.080400000000001</v>
      </c>
      <c r="F155" s="28">
        <v>23.244800000000001</v>
      </c>
      <c r="G155" s="28">
        <v>263.9341</v>
      </c>
      <c r="H155" s="28">
        <v>20.107500000000002</v>
      </c>
      <c r="I155" s="28">
        <v>5.0331000000000046</v>
      </c>
      <c r="J155" s="28">
        <v>508.69439999999997</v>
      </c>
      <c r="K155" s="28">
        <v>3.9161000000000001</v>
      </c>
      <c r="L155" s="28">
        <v>1449.2</v>
      </c>
    </row>
    <row r="156" spans="1:12" x14ac:dyDescent="0.2">
      <c r="A156" s="20">
        <v>2000</v>
      </c>
      <c r="B156" s="28">
        <v>-31.948800000000002</v>
      </c>
      <c r="C156" s="28">
        <v>17.612100000000002</v>
      </c>
      <c r="D156" s="28">
        <v>649.56600000000003</v>
      </c>
      <c r="E156" s="28">
        <v>-18.080400000000001</v>
      </c>
      <c r="F156" s="28">
        <v>23.244800000000001</v>
      </c>
      <c r="G156" s="28">
        <v>260.86360000000002</v>
      </c>
      <c r="H156" s="28">
        <v>20.107500000000002</v>
      </c>
      <c r="I156" s="28">
        <v>-12.915300000000002</v>
      </c>
      <c r="J156" s="28">
        <v>497.51389999999998</v>
      </c>
      <c r="K156" s="28">
        <v>3.9161000000000001</v>
      </c>
      <c r="L156" s="28">
        <v>1409.9</v>
      </c>
    </row>
    <row r="157" spans="1:12" x14ac:dyDescent="0.2">
      <c r="A157" s="20">
        <v>2001</v>
      </c>
      <c r="B157" s="28">
        <v>-31.948800000000002</v>
      </c>
      <c r="C157" s="28">
        <v>17.612100000000002</v>
      </c>
      <c r="D157" s="28">
        <v>643.19039999999995</v>
      </c>
      <c r="E157" s="28">
        <v>-18.080400000000001</v>
      </c>
      <c r="F157" s="28">
        <v>23.244800000000001</v>
      </c>
      <c r="G157" s="28">
        <v>261.69690000000003</v>
      </c>
      <c r="H157" s="28">
        <v>20.107500000000002</v>
      </c>
      <c r="I157" s="28">
        <v>-12.915300000000002</v>
      </c>
      <c r="J157" s="28">
        <v>478.53289999999998</v>
      </c>
      <c r="K157" s="28">
        <v>3.9161000000000001</v>
      </c>
      <c r="L157" s="28">
        <v>1385.4</v>
      </c>
    </row>
    <row r="158" spans="1:12" x14ac:dyDescent="0.2">
      <c r="A158" s="20">
        <v>2002</v>
      </c>
      <c r="B158" s="28">
        <v>-31.948800000000002</v>
      </c>
      <c r="C158" s="28">
        <v>17.612100000000002</v>
      </c>
      <c r="D158" s="28">
        <v>625.50990000000002</v>
      </c>
      <c r="E158" s="28">
        <v>-18.080400000000001</v>
      </c>
      <c r="F158" s="28">
        <v>23.244800000000001</v>
      </c>
      <c r="G158" s="28">
        <v>258.52359999999999</v>
      </c>
      <c r="H158" s="28">
        <v>20.107500000000002</v>
      </c>
      <c r="I158" s="28">
        <v>-12.915300000000002</v>
      </c>
      <c r="J158" s="28">
        <v>631.69600000000003</v>
      </c>
      <c r="K158" s="28">
        <v>3.9161000000000001</v>
      </c>
      <c r="L158" s="28">
        <v>1517.7</v>
      </c>
    </row>
    <row r="159" spans="1:12" x14ac:dyDescent="0.2">
      <c r="A159" s="20">
        <v>2003</v>
      </c>
      <c r="B159" s="28">
        <v>-31.948800000000002</v>
      </c>
      <c r="C159" s="28">
        <v>17.612100000000002</v>
      </c>
      <c r="D159" s="28">
        <v>616.45360000000005</v>
      </c>
      <c r="E159" s="28">
        <v>-18.080400000000001</v>
      </c>
      <c r="F159" s="28">
        <v>23.244800000000001</v>
      </c>
      <c r="G159" s="28">
        <v>225.52120000000002</v>
      </c>
      <c r="H159" s="28">
        <v>20.107500000000002</v>
      </c>
      <c r="I159" s="28">
        <v>-12.915300000000002</v>
      </c>
      <c r="J159" s="28">
        <v>669.29750000000001</v>
      </c>
      <c r="K159" s="28">
        <v>3.9161000000000001</v>
      </c>
      <c r="L159" s="28">
        <v>1513.2</v>
      </c>
    </row>
    <row r="160" spans="1:12" x14ac:dyDescent="0.2">
      <c r="A160" s="20">
        <v>2004</v>
      </c>
      <c r="B160" s="28">
        <v>-31.948800000000002</v>
      </c>
      <c r="C160" s="28">
        <v>17.612100000000002</v>
      </c>
      <c r="D160" s="28">
        <v>609.35249999999996</v>
      </c>
      <c r="E160" s="28">
        <v>-18.080400000000001</v>
      </c>
      <c r="F160" s="28">
        <v>23.244800000000001</v>
      </c>
      <c r="G160" s="28">
        <v>225.78640000000001</v>
      </c>
      <c r="H160" s="28">
        <v>20.107500000000002</v>
      </c>
      <c r="I160" s="28">
        <v>-12.915300000000002</v>
      </c>
      <c r="J160" s="28">
        <v>697.84320000000002</v>
      </c>
      <c r="K160" s="28">
        <v>3.9161000000000001</v>
      </c>
      <c r="L160" s="28">
        <v>1534.9</v>
      </c>
    </row>
    <row r="161" spans="1:12" x14ac:dyDescent="0.2">
      <c r="A161" s="21">
        <v>2005</v>
      </c>
      <c r="B161" s="29">
        <v>-31.948800000000002</v>
      </c>
      <c r="C161" s="29">
        <v>17.612100000000002</v>
      </c>
      <c r="D161" s="29">
        <v>606.43420000000003</v>
      </c>
      <c r="E161" s="29">
        <v>-18.080400000000001</v>
      </c>
      <c r="F161" s="29">
        <v>23.244800000000001</v>
      </c>
      <c r="G161" s="29">
        <v>239.23899999999998</v>
      </c>
      <c r="H161" s="29">
        <v>20.107500000000002</v>
      </c>
      <c r="I161" s="29">
        <v>-12.915300000000002</v>
      </c>
      <c r="J161" s="29">
        <v>619.69370000000004</v>
      </c>
      <c r="K161" s="29">
        <v>3.9161000000000001</v>
      </c>
      <c r="L161" s="29">
        <v>1467.3</v>
      </c>
    </row>
    <row r="162" spans="1:12" x14ac:dyDescent="0.2">
      <c r="A162" s="129"/>
      <c r="B162" s="130"/>
      <c r="C162" s="130"/>
      <c r="D162" s="120"/>
      <c r="E162" s="130"/>
      <c r="F162" s="130"/>
      <c r="G162" s="120"/>
      <c r="H162" s="130"/>
      <c r="I162" s="130"/>
      <c r="J162" s="120"/>
      <c r="K162" s="130"/>
      <c r="L162" s="120"/>
    </row>
    <row r="163" spans="1:12" x14ac:dyDescent="0.2">
      <c r="A163" s="167" t="s">
        <v>261</v>
      </c>
      <c r="B163" s="164"/>
      <c r="C163" s="164"/>
      <c r="D163" s="164"/>
      <c r="E163" s="164"/>
      <c r="F163" s="164"/>
      <c r="G163" s="164"/>
      <c r="H163" s="164"/>
      <c r="I163" s="164"/>
      <c r="J163" s="164"/>
      <c r="K163" s="164"/>
      <c r="L163" s="120"/>
    </row>
    <row r="164" spans="1:12" x14ac:dyDescent="0.2">
      <c r="A164" s="129"/>
      <c r="B164" s="3"/>
      <c r="C164" s="3"/>
      <c r="D164" s="3"/>
      <c r="E164" s="3"/>
      <c r="F164" s="3"/>
      <c r="G164" s="3"/>
      <c r="H164" s="3"/>
      <c r="I164" s="3"/>
      <c r="J164" s="3"/>
      <c r="K164" s="3"/>
      <c r="L164" s="120"/>
    </row>
    <row r="165" spans="1:12" ht="12.75" customHeight="1" x14ac:dyDescent="0.2">
      <c r="A165" s="163" t="s">
        <v>262</v>
      </c>
      <c r="B165" s="163"/>
      <c r="C165" s="163"/>
      <c r="D165" s="163"/>
      <c r="E165" s="163"/>
      <c r="F165" s="163"/>
      <c r="G165" s="163"/>
      <c r="H165" s="163"/>
      <c r="I165" s="164"/>
      <c r="J165" s="164"/>
      <c r="K165" s="164"/>
    </row>
    <row r="166" spans="1:12" x14ac:dyDescent="0.2">
      <c r="A166" s="163"/>
      <c r="B166" s="163"/>
      <c r="C166" s="163"/>
      <c r="D166" s="163"/>
      <c r="E166" s="163"/>
      <c r="F166" s="163"/>
      <c r="G166" s="163"/>
      <c r="H166" s="163"/>
      <c r="I166" s="164"/>
      <c r="J166" s="164"/>
      <c r="K166" s="164"/>
    </row>
    <row r="167" spans="1:12" x14ac:dyDescent="0.2">
      <c r="A167" s="163"/>
      <c r="B167" s="163"/>
      <c r="C167" s="163"/>
      <c r="D167" s="163"/>
      <c r="E167" s="163"/>
      <c r="F167" s="163"/>
      <c r="G167" s="163"/>
      <c r="H167" s="163"/>
      <c r="I167" s="164"/>
      <c r="J167" s="164"/>
      <c r="K167" s="164"/>
    </row>
    <row r="169" spans="1:12" ht="12.75" customHeight="1" x14ac:dyDescent="0.2">
      <c r="A169" s="163" t="s">
        <v>263</v>
      </c>
      <c r="B169" s="164"/>
      <c r="C169" s="164"/>
      <c r="D169" s="164"/>
      <c r="E169" s="164"/>
      <c r="F169" s="164"/>
      <c r="G169" s="164"/>
      <c r="H169" s="164"/>
      <c r="I169" s="164"/>
      <c r="J169" s="164"/>
      <c r="K169" s="164"/>
    </row>
    <row r="170" spans="1:12" x14ac:dyDescent="0.2">
      <c r="A170" s="164"/>
      <c r="B170" s="164"/>
      <c r="C170" s="164"/>
      <c r="D170" s="164"/>
      <c r="E170" s="164"/>
      <c r="F170" s="164"/>
      <c r="G170" s="164"/>
      <c r="H170" s="164"/>
      <c r="I170" s="164"/>
      <c r="J170" s="164"/>
      <c r="K170" s="164"/>
    </row>
    <row r="171" spans="1:12" x14ac:dyDescent="0.2">
      <c r="A171" s="164"/>
      <c r="B171" s="164"/>
      <c r="C171" s="164"/>
      <c r="D171" s="164"/>
      <c r="E171" s="164"/>
      <c r="F171" s="164"/>
      <c r="G171" s="164"/>
      <c r="H171" s="164"/>
      <c r="I171" s="164"/>
      <c r="J171" s="164"/>
      <c r="K171" s="164"/>
    </row>
  </sheetData>
  <mergeCells count="5">
    <mergeCell ref="A169:K171"/>
    <mergeCell ref="B4:L4"/>
    <mergeCell ref="A1:F1"/>
    <mergeCell ref="A163:K163"/>
    <mergeCell ref="A165:K167"/>
  </mergeCells>
  <phoneticPr fontId="4" type="noConversion"/>
  <pageMargins left="0.75" right="0.75" top="1" bottom="1" header="0.5" footer="0.5"/>
  <pageSetup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32"/>
  <sheetViews>
    <sheetView zoomScaleNormal="100" zoomScaleSheetLayoutView="100" workbookViewId="0">
      <selection sqref="A1:F1"/>
    </sheetView>
  </sheetViews>
  <sheetFormatPr defaultRowHeight="12.75" x14ac:dyDescent="0.2"/>
  <cols>
    <col min="1" max="1" width="3.28515625" customWidth="1"/>
    <col min="2" max="2" width="39.7109375" customWidth="1"/>
    <col min="3" max="3" width="20.28515625" customWidth="1"/>
  </cols>
  <sheetData>
    <row r="1" spans="1:6" x14ac:dyDescent="0.2">
      <c r="A1" s="168" t="s">
        <v>264</v>
      </c>
      <c r="B1" s="168"/>
      <c r="C1" s="168"/>
      <c r="D1" s="168"/>
      <c r="E1" s="168"/>
      <c r="F1" s="168"/>
    </row>
    <row r="2" spans="1:6" x14ac:dyDescent="0.2">
      <c r="D2" s="14"/>
      <c r="E2" s="14"/>
    </row>
    <row r="3" spans="1:6" x14ac:dyDescent="0.2">
      <c r="A3" s="2" t="s">
        <v>266</v>
      </c>
      <c r="B3" s="2"/>
      <c r="C3" s="132" t="s">
        <v>267</v>
      </c>
      <c r="D3" s="14"/>
      <c r="E3" s="14"/>
    </row>
    <row r="4" spans="1:6" x14ac:dyDescent="0.2">
      <c r="A4" s="14"/>
      <c r="B4" s="14"/>
      <c r="C4" s="46" t="s">
        <v>260</v>
      </c>
      <c r="D4" s="14"/>
      <c r="E4" s="14"/>
    </row>
    <row r="5" spans="1:6" x14ac:dyDescent="0.2">
      <c r="A5" s="14"/>
      <c r="B5" s="14"/>
      <c r="C5" s="133"/>
      <c r="D5" s="14"/>
      <c r="E5" s="14"/>
    </row>
    <row r="6" spans="1:6" x14ac:dyDescent="0.2">
      <c r="A6" s="90" t="s">
        <v>268</v>
      </c>
      <c r="B6" s="90"/>
      <c r="C6" s="134"/>
      <c r="D6" s="14"/>
      <c r="E6" s="14"/>
    </row>
    <row r="7" spans="1:6" x14ac:dyDescent="0.2">
      <c r="B7" t="s">
        <v>269</v>
      </c>
      <c r="C7" s="135"/>
      <c r="D7" s="14"/>
      <c r="E7" s="14"/>
    </row>
    <row r="8" spans="1:6" x14ac:dyDescent="0.2">
      <c r="B8" t="s">
        <v>270</v>
      </c>
      <c r="C8" s="136">
        <v>3210</v>
      </c>
      <c r="D8" s="14"/>
      <c r="E8" s="14"/>
    </row>
    <row r="9" spans="1:6" x14ac:dyDescent="0.2">
      <c r="B9" t="s">
        <v>271</v>
      </c>
      <c r="C9" s="136">
        <v>1400</v>
      </c>
      <c r="D9" s="14"/>
      <c r="E9" s="14"/>
    </row>
    <row r="10" spans="1:6" x14ac:dyDescent="0.2">
      <c r="B10" t="s">
        <v>272</v>
      </c>
      <c r="C10" s="136">
        <v>100</v>
      </c>
      <c r="D10" s="14"/>
      <c r="E10" s="14"/>
    </row>
    <row r="11" spans="1:6" x14ac:dyDescent="0.2">
      <c r="C11" s="136"/>
      <c r="D11" s="14"/>
      <c r="E11" s="14"/>
    </row>
    <row r="12" spans="1:6" x14ac:dyDescent="0.2">
      <c r="A12" s="1" t="s">
        <v>273</v>
      </c>
      <c r="C12" s="136"/>
      <c r="D12" s="14"/>
      <c r="E12" s="14"/>
    </row>
    <row r="13" spans="1:6" s="19" customFormat="1" ht="12.75" customHeight="1" x14ac:dyDescent="0.2">
      <c r="A13" s="137"/>
      <c r="B13" s="138" t="s">
        <v>274</v>
      </c>
      <c r="C13" s="139">
        <v>1500</v>
      </c>
      <c r="D13" s="140"/>
      <c r="E13" s="140"/>
    </row>
    <row r="14" spans="1:6" x14ac:dyDescent="0.2">
      <c r="B14" t="s">
        <v>275</v>
      </c>
      <c r="C14" s="136">
        <v>860</v>
      </c>
      <c r="D14" s="14"/>
      <c r="E14" s="14"/>
    </row>
    <row r="15" spans="1:6" x14ac:dyDescent="0.2">
      <c r="B15" t="s">
        <v>276</v>
      </c>
      <c r="C15" s="136">
        <v>600</v>
      </c>
      <c r="D15" s="14"/>
      <c r="E15" s="14"/>
    </row>
    <row r="16" spans="1:6" x14ac:dyDescent="0.2">
      <c r="C16" s="136"/>
      <c r="D16" s="14"/>
      <c r="E16" s="14"/>
    </row>
    <row r="17" spans="1:6" x14ac:dyDescent="0.2">
      <c r="A17" s="1" t="s">
        <v>277</v>
      </c>
      <c r="C17" s="141">
        <v>7670</v>
      </c>
      <c r="D17" s="14"/>
      <c r="E17" s="14"/>
    </row>
    <row r="18" spans="1:6" x14ac:dyDescent="0.2">
      <c r="A18" s="1"/>
      <c r="C18" s="136"/>
      <c r="D18" s="14"/>
      <c r="E18" s="14"/>
    </row>
    <row r="19" spans="1:6" x14ac:dyDescent="0.2">
      <c r="B19" t="s">
        <v>278</v>
      </c>
      <c r="C19" s="136">
        <v>9350</v>
      </c>
      <c r="D19" s="14"/>
      <c r="E19" s="14"/>
    </row>
    <row r="20" spans="1:6" x14ac:dyDescent="0.2">
      <c r="C20" s="136"/>
      <c r="D20" s="14"/>
      <c r="E20" s="14"/>
    </row>
    <row r="21" spans="1:6" x14ac:dyDescent="0.2">
      <c r="A21" s="142" t="s">
        <v>279</v>
      </c>
      <c r="B21" s="2"/>
      <c r="C21" s="143">
        <v>82</v>
      </c>
      <c r="D21" s="14"/>
      <c r="E21" s="14"/>
    </row>
    <row r="22" spans="1:6" x14ac:dyDescent="0.2">
      <c r="C22" s="144"/>
      <c r="D22" s="14"/>
      <c r="E22" s="14"/>
    </row>
    <row r="23" spans="1:6" ht="12.75" customHeight="1" x14ac:dyDescent="0.2">
      <c r="A23" s="147" t="s">
        <v>280</v>
      </c>
      <c r="B23" s="146"/>
      <c r="C23" s="146"/>
      <c r="D23" s="146"/>
      <c r="E23" s="146"/>
      <c r="F23" s="146"/>
    </row>
    <row r="24" spans="1:6" x14ac:dyDescent="0.2">
      <c r="A24" s="146"/>
      <c r="B24" s="146"/>
      <c r="C24" s="146"/>
      <c r="D24" s="146"/>
      <c r="E24" s="146"/>
      <c r="F24" s="146"/>
    </row>
    <row r="25" spans="1:6" x14ac:dyDescent="0.2">
      <c r="A25" s="146"/>
      <c r="B25" s="146"/>
      <c r="C25" s="146"/>
      <c r="D25" s="146"/>
      <c r="E25" s="146"/>
      <c r="F25" s="146"/>
    </row>
    <row r="26" spans="1:6" x14ac:dyDescent="0.2">
      <c r="A26" s="146"/>
      <c r="B26" s="146"/>
      <c r="C26" s="146"/>
      <c r="D26" s="146"/>
      <c r="E26" s="146"/>
      <c r="F26" s="146"/>
    </row>
    <row r="27" spans="1:6" x14ac:dyDescent="0.2">
      <c r="A27" s="146"/>
      <c r="B27" s="146"/>
      <c r="C27" s="146"/>
      <c r="D27" s="146"/>
      <c r="E27" s="146"/>
      <c r="F27" s="146"/>
    </row>
    <row r="28" spans="1:6" ht="27.75" customHeight="1" x14ac:dyDescent="0.2">
      <c r="A28" s="146"/>
      <c r="B28" s="146"/>
      <c r="C28" s="146"/>
      <c r="D28" s="146"/>
      <c r="E28" s="146"/>
      <c r="F28" s="146"/>
    </row>
    <row r="29" spans="1:6" ht="12.75" customHeight="1" x14ac:dyDescent="0.2">
      <c r="A29" s="73"/>
      <c r="B29" s="73"/>
      <c r="C29" s="73"/>
      <c r="D29" s="73"/>
      <c r="E29" s="73"/>
      <c r="F29" s="73"/>
    </row>
    <row r="30" spans="1:6" ht="12.75" customHeight="1" x14ac:dyDescent="0.2">
      <c r="A30" s="146" t="s">
        <v>177</v>
      </c>
      <c r="B30" s="146"/>
      <c r="C30" s="146"/>
      <c r="D30" s="146"/>
      <c r="E30" s="146"/>
      <c r="F30" s="146"/>
    </row>
    <row r="31" spans="1:6" x14ac:dyDescent="0.2">
      <c r="A31" s="146"/>
      <c r="B31" s="146"/>
      <c r="C31" s="146"/>
      <c r="D31" s="146"/>
      <c r="E31" s="146"/>
      <c r="F31" s="146"/>
    </row>
    <row r="32" spans="1:6" x14ac:dyDescent="0.2">
      <c r="A32" s="146"/>
      <c r="B32" s="146"/>
      <c r="C32" s="146"/>
      <c r="D32" s="146"/>
      <c r="E32" s="146"/>
      <c r="F32" s="146"/>
    </row>
  </sheetData>
  <mergeCells count="3">
    <mergeCell ref="A23:F28"/>
    <mergeCell ref="A30:F32"/>
    <mergeCell ref="A1:F1"/>
  </mergeCells>
  <phoneticPr fontId="4"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25"/>
  <sheetViews>
    <sheetView tabSelected="1" topLeftCell="A984" zoomScaleNormal="100" zoomScaleSheetLayoutView="100" workbookViewId="0">
      <selection activeCell="A1018" sqref="A1018:I1021"/>
    </sheetView>
  </sheetViews>
  <sheetFormatPr defaultRowHeight="12.75" x14ac:dyDescent="0.2"/>
  <cols>
    <col min="1" max="1" width="7" style="7" customWidth="1"/>
    <col min="2" max="2" width="24.85546875" style="8" customWidth="1"/>
    <col min="6" max="6" width="4.7109375" customWidth="1"/>
    <col min="9" max="9" width="0.140625" customWidth="1"/>
  </cols>
  <sheetData>
    <row r="1" spans="1:2" x14ac:dyDescent="0.2">
      <c r="A1" s="5" t="s">
        <v>182</v>
      </c>
    </row>
    <row r="3" spans="1:2" x14ac:dyDescent="0.2">
      <c r="A3" s="6" t="s">
        <v>90</v>
      </c>
      <c r="B3" s="9" t="s">
        <v>91</v>
      </c>
    </row>
    <row r="4" spans="1:2" x14ac:dyDescent="0.2">
      <c r="B4" s="8" t="s">
        <v>154</v>
      </c>
    </row>
    <row r="6" spans="1:2" x14ac:dyDescent="0.2">
      <c r="A6" s="20">
        <v>1000</v>
      </c>
      <c r="B6" s="54">
        <v>277</v>
      </c>
    </row>
    <row r="7" spans="1:2" x14ac:dyDescent="0.2">
      <c r="A7" s="20">
        <f t="shared" ref="A7:A55" si="0">A6+1</f>
        <v>1001</v>
      </c>
      <c r="B7" s="54">
        <v>277.01</v>
      </c>
    </row>
    <row r="8" spans="1:2" x14ac:dyDescent="0.2">
      <c r="A8" s="20">
        <f t="shared" si="0"/>
        <v>1002</v>
      </c>
      <c r="B8" s="54">
        <v>277.02</v>
      </c>
    </row>
    <row r="9" spans="1:2" x14ac:dyDescent="0.2">
      <c r="A9" s="20">
        <f t="shared" si="0"/>
        <v>1003</v>
      </c>
      <c r="B9" s="54">
        <v>277.02999999999997</v>
      </c>
    </row>
    <row r="10" spans="1:2" x14ac:dyDescent="0.2">
      <c r="A10" s="20">
        <f t="shared" si="0"/>
        <v>1004</v>
      </c>
      <c r="B10" s="54">
        <v>277.04000000000002</v>
      </c>
    </row>
    <row r="11" spans="1:2" x14ac:dyDescent="0.2">
      <c r="A11" s="20">
        <f t="shared" si="0"/>
        <v>1005</v>
      </c>
      <c r="B11" s="54">
        <v>277.05</v>
      </c>
    </row>
    <row r="12" spans="1:2" x14ac:dyDescent="0.2">
      <c r="A12" s="20">
        <f t="shared" si="0"/>
        <v>1006</v>
      </c>
      <c r="B12" s="54">
        <v>277.06</v>
      </c>
    </row>
    <row r="13" spans="1:2" x14ac:dyDescent="0.2">
      <c r="A13" s="20">
        <f t="shared" si="0"/>
        <v>1007</v>
      </c>
      <c r="B13" s="54">
        <v>277.07</v>
      </c>
    </row>
    <row r="14" spans="1:2" x14ac:dyDescent="0.2">
      <c r="A14" s="20">
        <f t="shared" si="0"/>
        <v>1008</v>
      </c>
      <c r="B14" s="54">
        <v>277.08</v>
      </c>
    </row>
    <row r="15" spans="1:2" x14ac:dyDescent="0.2">
      <c r="A15" s="20">
        <f t="shared" si="0"/>
        <v>1009</v>
      </c>
      <c r="B15" s="54">
        <v>277.08999999999997</v>
      </c>
    </row>
    <row r="16" spans="1:2" x14ac:dyDescent="0.2">
      <c r="A16" s="20">
        <f t="shared" si="0"/>
        <v>1010</v>
      </c>
      <c r="B16" s="54">
        <v>277.10000000000002</v>
      </c>
    </row>
    <row r="17" spans="1:2" x14ac:dyDescent="0.2">
      <c r="A17" s="20">
        <f t="shared" si="0"/>
        <v>1011</v>
      </c>
      <c r="B17" s="54">
        <v>277.11</v>
      </c>
    </row>
    <row r="18" spans="1:2" x14ac:dyDescent="0.2">
      <c r="A18" s="20">
        <f t="shared" si="0"/>
        <v>1012</v>
      </c>
      <c r="B18" s="54">
        <v>277.12</v>
      </c>
    </row>
    <row r="19" spans="1:2" x14ac:dyDescent="0.2">
      <c r="A19" s="20">
        <f t="shared" si="0"/>
        <v>1013</v>
      </c>
      <c r="B19" s="54">
        <v>277.13</v>
      </c>
    </row>
    <row r="20" spans="1:2" x14ac:dyDescent="0.2">
      <c r="A20" s="20">
        <f t="shared" si="0"/>
        <v>1014</v>
      </c>
      <c r="B20" s="54">
        <v>277.14</v>
      </c>
    </row>
    <row r="21" spans="1:2" x14ac:dyDescent="0.2">
      <c r="A21" s="20">
        <f t="shared" si="0"/>
        <v>1015</v>
      </c>
      <c r="B21" s="54">
        <v>277.14999999999998</v>
      </c>
    </row>
    <row r="22" spans="1:2" x14ac:dyDescent="0.2">
      <c r="A22" s="20">
        <f t="shared" si="0"/>
        <v>1016</v>
      </c>
      <c r="B22" s="54">
        <v>277.16000000000003</v>
      </c>
    </row>
    <row r="23" spans="1:2" x14ac:dyDescent="0.2">
      <c r="A23" s="20">
        <f t="shared" si="0"/>
        <v>1017</v>
      </c>
      <c r="B23" s="54">
        <v>277.17</v>
      </c>
    </row>
    <row r="24" spans="1:2" x14ac:dyDescent="0.2">
      <c r="A24" s="20">
        <f t="shared" si="0"/>
        <v>1018</v>
      </c>
      <c r="B24" s="54">
        <v>277.18</v>
      </c>
    </row>
    <row r="25" spans="1:2" x14ac:dyDescent="0.2">
      <c r="A25" s="20">
        <f t="shared" si="0"/>
        <v>1019</v>
      </c>
      <c r="B25" s="54">
        <v>277.19</v>
      </c>
    </row>
    <row r="26" spans="1:2" x14ac:dyDescent="0.2">
      <c r="A26" s="20">
        <f t="shared" si="0"/>
        <v>1020</v>
      </c>
      <c r="B26" s="54">
        <v>277.2</v>
      </c>
    </row>
    <row r="27" spans="1:2" x14ac:dyDescent="0.2">
      <c r="A27" s="20">
        <f t="shared" si="0"/>
        <v>1021</v>
      </c>
      <c r="B27" s="54">
        <v>277.20999999999998</v>
      </c>
    </row>
    <row r="28" spans="1:2" x14ac:dyDescent="0.2">
      <c r="A28" s="20">
        <f t="shared" si="0"/>
        <v>1022</v>
      </c>
      <c r="B28" s="54">
        <v>277.22000000000003</v>
      </c>
    </row>
    <row r="29" spans="1:2" x14ac:dyDescent="0.2">
      <c r="A29" s="20">
        <f t="shared" si="0"/>
        <v>1023</v>
      </c>
      <c r="B29" s="54">
        <v>277.23</v>
      </c>
    </row>
    <row r="30" spans="1:2" x14ac:dyDescent="0.2">
      <c r="A30" s="20">
        <f t="shared" si="0"/>
        <v>1024</v>
      </c>
      <c r="B30" s="54">
        <v>277.24</v>
      </c>
    </row>
    <row r="31" spans="1:2" x14ac:dyDescent="0.2">
      <c r="A31" s="20">
        <f t="shared" si="0"/>
        <v>1025</v>
      </c>
      <c r="B31" s="54">
        <v>277.25</v>
      </c>
    </row>
    <row r="32" spans="1:2" x14ac:dyDescent="0.2">
      <c r="A32" s="20">
        <f t="shared" si="0"/>
        <v>1026</v>
      </c>
      <c r="B32" s="54">
        <v>277.26</v>
      </c>
    </row>
    <row r="33" spans="1:2" x14ac:dyDescent="0.2">
      <c r="A33" s="20">
        <f t="shared" si="0"/>
        <v>1027</v>
      </c>
      <c r="B33" s="54">
        <v>277.27</v>
      </c>
    </row>
    <row r="34" spans="1:2" x14ac:dyDescent="0.2">
      <c r="A34" s="20">
        <f t="shared" si="0"/>
        <v>1028</v>
      </c>
      <c r="B34" s="54">
        <v>277.27999999999997</v>
      </c>
    </row>
    <row r="35" spans="1:2" x14ac:dyDescent="0.2">
      <c r="A35" s="20">
        <f t="shared" si="0"/>
        <v>1029</v>
      </c>
      <c r="B35" s="54">
        <v>277.29000000000002</v>
      </c>
    </row>
    <row r="36" spans="1:2" x14ac:dyDescent="0.2">
      <c r="A36" s="20">
        <f t="shared" si="0"/>
        <v>1030</v>
      </c>
      <c r="B36" s="54">
        <v>277.3</v>
      </c>
    </row>
    <row r="37" spans="1:2" x14ac:dyDescent="0.2">
      <c r="A37" s="20">
        <f t="shared" si="0"/>
        <v>1031</v>
      </c>
      <c r="B37" s="54">
        <v>277.31</v>
      </c>
    </row>
    <row r="38" spans="1:2" x14ac:dyDescent="0.2">
      <c r="A38" s="20">
        <f t="shared" si="0"/>
        <v>1032</v>
      </c>
      <c r="B38" s="54">
        <v>277.32</v>
      </c>
    </row>
    <row r="39" spans="1:2" x14ac:dyDescent="0.2">
      <c r="A39" s="20">
        <f t="shared" si="0"/>
        <v>1033</v>
      </c>
      <c r="B39" s="54">
        <v>277.33</v>
      </c>
    </row>
    <row r="40" spans="1:2" x14ac:dyDescent="0.2">
      <c r="A40" s="20">
        <f t="shared" si="0"/>
        <v>1034</v>
      </c>
      <c r="B40" s="54">
        <v>277.33999999999997</v>
      </c>
    </row>
    <row r="41" spans="1:2" x14ac:dyDescent="0.2">
      <c r="A41" s="20">
        <f t="shared" si="0"/>
        <v>1035</v>
      </c>
      <c r="B41" s="54">
        <v>277.35000000000002</v>
      </c>
    </row>
    <row r="42" spans="1:2" x14ac:dyDescent="0.2">
      <c r="A42" s="20">
        <f t="shared" si="0"/>
        <v>1036</v>
      </c>
      <c r="B42" s="54">
        <v>277.36</v>
      </c>
    </row>
    <row r="43" spans="1:2" x14ac:dyDescent="0.2">
      <c r="A43" s="20">
        <f t="shared" si="0"/>
        <v>1037</v>
      </c>
      <c r="B43" s="54">
        <v>277.37</v>
      </c>
    </row>
    <row r="44" spans="1:2" x14ac:dyDescent="0.2">
      <c r="A44" s="20">
        <f t="shared" si="0"/>
        <v>1038</v>
      </c>
      <c r="B44" s="54">
        <v>277.38</v>
      </c>
    </row>
    <row r="45" spans="1:2" x14ac:dyDescent="0.2">
      <c r="A45" s="20">
        <f t="shared" si="0"/>
        <v>1039</v>
      </c>
      <c r="B45" s="54">
        <v>277.39</v>
      </c>
    </row>
    <row r="46" spans="1:2" x14ac:dyDescent="0.2">
      <c r="A46" s="20">
        <f t="shared" si="0"/>
        <v>1040</v>
      </c>
      <c r="B46" s="54">
        <v>277.39999999999998</v>
      </c>
    </row>
    <row r="47" spans="1:2" x14ac:dyDescent="0.2">
      <c r="A47" s="20">
        <f t="shared" si="0"/>
        <v>1041</v>
      </c>
      <c r="B47" s="54">
        <v>277.41000000000003</v>
      </c>
    </row>
    <row r="48" spans="1:2" x14ac:dyDescent="0.2">
      <c r="A48" s="20">
        <f t="shared" si="0"/>
        <v>1042</v>
      </c>
      <c r="B48" s="54">
        <v>277.42</v>
      </c>
    </row>
    <row r="49" spans="1:2" x14ac:dyDescent="0.2">
      <c r="A49" s="20">
        <f t="shared" si="0"/>
        <v>1043</v>
      </c>
      <c r="B49" s="54">
        <v>277.43</v>
      </c>
    </row>
    <row r="50" spans="1:2" x14ac:dyDescent="0.2">
      <c r="A50" s="20">
        <f t="shared" si="0"/>
        <v>1044</v>
      </c>
      <c r="B50" s="54">
        <v>277.44</v>
      </c>
    </row>
    <row r="51" spans="1:2" x14ac:dyDescent="0.2">
      <c r="A51" s="20">
        <f t="shared" si="0"/>
        <v>1045</v>
      </c>
      <c r="B51" s="54">
        <v>277.45</v>
      </c>
    </row>
    <row r="52" spans="1:2" x14ac:dyDescent="0.2">
      <c r="A52" s="20">
        <f t="shared" si="0"/>
        <v>1046</v>
      </c>
      <c r="B52" s="54">
        <v>277.45999999999998</v>
      </c>
    </row>
    <row r="53" spans="1:2" x14ac:dyDescent="0.2">
      <c r="A53" s="20">
        <f t="shared" si="0"/>
        <v>1047</v>
      </c>
      <c r="B53" s="54">
        <v>277.47000000000003</v>
      </c>
    </row>
    <row r="54" spans="1:2" x14ac:dyDescent="0.2">
      <c r="A54" s="20">
        <f t="shared" si="0"/>
        <v>1048</v>
      </c>
      <c r="B54" s="54">
        <v>277.48</v>
      </c>
    </row>
    <row r="55" spans="1:2" x14ac:dyDescent="0.2">
      <c r="A55" s="20">
        <f t="shared" si="0"/>
        <v>1049</v>
      </c>
      <c r="B55" s="54">
        <v>277.49</v>
      </c>
    </row>
    <row r="56" spans="1:2" x14ac:dyDescent="0.2">
      <c r="A56" s="20">
        <v>1050</v>
      </c>
      <c r="B56" s="54">
        <v>277.5</v>
      </c>
    </row>
    <row r="57" spans="1:2" x14ac:dyDescent="0.2">
      <c r="A57" s="20">
        <f t="shared" ref="A57:A120" si="1">SUM(A56+1)</f>
        <v>1051</v>
      </c>
      <c r="B57" s="54">
        <v>277.52999999999997</v>
      </c>
    </row>
    <row r="58" spans="1:2" x14ac:dyDescent="0.2">
      <c r="A58" s="20">
        <f t="shared" si="1"/>
        <v>1052</v>
      </c>
      <c r="B58" s="54">
        <v>277.56</v>
      </c>
    </row>
    <row r="59" spans="1:2" x14ac:dyDescent="0.2">
      <c r="A59" s="20">
        <f t="shared" si="1"/>
        <v>1053</v>
      </c>
      <c r="B59" s="54">
        <v>277.58999999999997</v>
      </c>
    </row>
    <row r="60" spans="1:2" x14ac:dyDescent="0.2">
      <c r="A60" s="20">
        <f t="shared" si="1"/>
        <v>1054</v>
      </c>
      <c r="B60" s="54">
        <v>277.62</v>
      </c>
    </row>
    <row r="61" spans="1:2" x14ac:dyDescent="0.2">
      <c r="A61" s="20">
        <f t="shared" si="1"/>
        <v>1055</v>
      </c>
      <c r="B61" s="54">
        <v>277.64999999999998</v>
      </c>
    </row>
    <row r="62" spans="1:2" x14ac:dyDescent="0.2">
      <c r="A62" s="20">
        <f t="shared" si="1"/>
        <v>1056</v>
      </c>
      <c r="B62" s="54">
        <v>277.68</v>
      </c>
    </row>
    <row r="63" spans="1:2" x14ac:dyDescent="0.2">
      <c r="A63" s="20">
        <f t="shared" si="1"/>
        <v>1057</v>
      </c>
      <c r="B63" s="54">
        <v>277.70999999999998</v>
      </c>
    </row>
    <row r="64" spans="1:2" x14ac:dyDescent="0.2">
      <c r="A64" s="20">
        <f t="shared" si="1"/>
        <v>1058</v>
      </c>
      <c r="B64" s="54">
        <v>277.74</v>
      </c>
    </row>
    <row r="65" spans="1:2" x14ac:dyDescent="0.2">
      <c r="A65" s="20">
        <f t="shared" si="1"/>
        <v>1059</v>
      </c>
      <c r="B65" s="54">
        <v>277.77</v>
      </c>
    </row>
    <row r="66" spans="1:2" x14ac:dyDescent="0.2">
      <c r="A66" s="20">
        <f t="shared" si="1"/>
        <v>1060</v>
      </c>
      <c r="B66" s="54">
        <v>277.8</v>
      </c>
    </row>
    <row r="67" spans="1:2" x14ac:dyDescent="0.2">
      <c r="A67" s="20">
        <f t="shared" si="1"/>
        <v>1061</v>
      </c>
      <c r="B67" s="54">
        <v>277.83</v>
      </c>
    </row>
    <row r="68" spans="1:2" x14ac:dyDescent="0.2">
      <c r="A68" s="20">
        <f t="shared" si="1"/>
        <v>1062</v>
      </c>
      <c r="B68" s="54">
        <v>277.86</v>
      </c>
    </row>
    <row r="69" spans="1:2" x14ac:dyDescent="0.2">
      <c r="A69" s="20">
        <f t="shared" si="1"/>
        <v>1063</v>
      </c>
      <c r="B69" s="54">
        <v>277.89</v>
      </c>
    </row>
    <row r="70" spans="1:2" x14ac:dyDescent="0.2">
      <c r="A70" s="20">
        <f t="shared" si="1"/>
        <v>1064</v>
      </c>
      <c r="B70" s="54">
        <v>277.92</v>
      </c>
    </row>
    <row r="71" spans="1:2" x14ac:dyDescent="0.2">
      <c r="A71" s="20">
        <f t="shared" si="1"/>
        <v>1065</v>
      </c>
      <c r="B71" s="54">
        <v>277.95</v>
      </c>
    </row>
    <row r="72" spans="1:2" x14ac:dyDescent="0.2">
      <c r="A72" s="20">
        <f t="shared" si="1"/>
        <v>1066</v>
      </c>
      <c r="B72" s="54">
        <v>277.98</v>
      </c>
    </row>
    <row r="73" spans="1:2" x14ac:dyDescent="0.2">
      <c r="A73" s="20">
        <f t="shared" si="1"/>
        <v>1067</v>
      </c>
      <c r="B73" s="54">
        <v>278.01</v>
      </c>
    </row>
    <row r="74" spans="1:2" x14ac:dyDescent="0.2">
      <c r="A74" s="20">
        <f t="shared" si="1"/>
        <v>1068</v>
      </c>
      <c r="B74" s="54">
        <v>278.04000000000002</v>
      </c>
    </row>
    <row r="75" spans="1:2" x14ac:dyDescent="0.2">
      <c r="A75" s="20">
        <f t="shared" si="1"/>
        <v>1069</v>
      </c>
      <c r="B75" s="54">
        <v>278.07</v>
      </c>
    </row>
    <row r="76" spans="1:2" x14ac:dyDescent="0.2">
      <c r="A76" s="20">
        <f t="shared" si="1"/>
        <v>1070</v>
      </c>
      <c r="B76" s="54">
        <v>278.10000000000002</v>
      </c>
    </row>
    <row r="77" spans="1:2" x14ac:dyDescent="0.2">
      <c r="A77" s="20">
        <f t="shared" si="1"/>
        <v>1071</v>
      </c>
      <c r="B77" s="54">
        <v>278.13</v>
      </c>
    </row>
    <row r="78" spans="1:2" x14ac:dyDescent="0.2">
      <c r="A78" s="20">
        <f t="shared" si="1"/>
        <v>1072</v>
      </c>
      <c r="B78" s="54">
        <v>278.16000000000003</v>
      </c>
    </row>
    <row r="79" spans="1:2" x14ac:dyDescent="0.2">
      <c r="A79" s="20">
        <f t="shared" si="1"/>
        <v>1073</v>
      </c>
      <c r="B79" s="54">
        <v>278.19</v>
      </c>
    </row>
    <row r="80" spans="1:2" x14ac:dyDescent="0.2">
      <c r="A80" s="20">
        <f t="shared" si="1"/>
        <v>1074</v>
      </c>
      <c r="B80" s="54">
        <v>278.22000000000003</v>
      </c>
    </row>
    <row r="81" spans="1:2" x14ac:dyDescent="0.2">
      <c r="A81" s="20">
        <f t="shared" si="1"/>
        <v>1075</v>
      </c>
      <c r="B81" s="54">
        <v>278.25</v>
      </c>
    </row>
    <row r="82" spans="1:2" x14ac:dyDescent="0.2">
      <c r="A82" s="20">
        <f t="shared" si="1"/>
        <v>1076</v>
      </c>
      <c r="B82" s="54">
        <v>278.27999999999997</v>
      </c>
    </row>
    <row r="83" spans="1:2" x14ac:dyDescent="0.2">
      <c r="A83" s="20">
        <f t="shared" si="1"/>
        <v>1077</v>
      </c>
      <c r="B83" s="54">
        <v>278.31</v>
      </c>
    </row>
    <row r="84" spans="1:2" x14ac:dyDescent="0.2">
      <c r="A84" s="20">
        <f t="shared" si="1"/>
        <v>1078</v>
      </c>
      <c r="B84" s="54">
        <v>278.33999999999997</v>
      </c>
    </row>
    <row r="85" spans="1:2" x14ac:dyDescent="0.2">
      <c r="A85" s="20">
        <f t="shared" si="1"/>
        <v>1079</v>
      </c>
      <c r="B85" s="54">
        <v>278.37</v>
      </c>
    </row>
    <row r="86" spans="1:2" x14ac:dyDescent="0.2">
      <c r="A86" s="20">
        <f t="shared" si="1"/>
        <v>1080</v>
      </c>
      <c r="B86" s="54">
        <v>278.39999999999998</v>
      </c>
    </row>
    <row r="87" spans="1:2" x14ac:dyDescent="0.2">
      <c r="A87" s="20">
        <f t="shared" si="1"/>
        <v>1081</v>
      </c>
      <c r="B87" s="54">
        <v>278.43</v>
      </c>
    </row>
    <row r="88" spans="1:2" x14ac:dyDescent="0.2">
      <c r="A88" s="20">
        <f t="shared" si="1"/>
        <v>1082</v>
      </c>
      <c r="B88" s="54">
        <v>278.45999999999998</v>
      </c>
    </row>
    <row r="89" spans="1:2" x14ac:dyDescent="0.2">
      <c r="A89" s="20">
        <f t="shared" si="1"/>
        <v>1083</v>
      </c>
      <c r="B89" s="54">
        <v>278.49</v>
      </c>
    </row>
    <row r="90" spans="1:2" x14ac:dyDescent="0.2">
      <c r="A90" s="20">
        <f t="shared" si="1"/>
        <v>1084</v>
      </c>
      <c r="B90" s="54">
        <v>278.52</v>
      </c>
    </row>
    <row r="91" spans="1:2" x14ac:dyDescent="0.2">
      <c r="A91" s="20">
        <f t="shared" si="1"/>
        <v>1085</v>
      </c>
      <c r="B91" s="54">
        <v>278.55</v>
      </c>
    </row>
    <row r="92" spans="1:2" x14ac:dyDescent="0.2">
      <c r="A92" s="20">
        <f t="shared" si="1"/>
        <v>1086</v>
      </c>
      <c r="B92" s="54">
        <v>278.58</v>
      </c>
    </row>
    <row r="93" spans="1:2" x14ac:dyDescent="0.2">
      <c r="A93" s="20">
        <f t="shared" si="1"/>
        <v>1087</v>
      </c>
      <c r="B93" s="54">
        <v>278.61</v>
      </c>
    </row>
    <row r="94" spans="1:2" x14ac:dyDescent="0.2">
      <c r="A94" s="20">
        <f t="shared" si="1"/>
        <v>1088</v>
      </c>
      <c r="B94" s="54">
        <v>278.64</v>
      </c>
    </row>
    <row r="95" spans="1:2" x14ac:dyDescent="0.2">
      <c r="A95" s="20">
        <f t="shared" si="1"/>
        <v>1089</v>
      </c>
      <c r="B95" s="54">
        <v>278.67</v>
      </c>
    </row>
    <row r="96" spans="1:2" x14ac:dyDescent="0.2">
      <c r="A96" s="20">
        <f t="shared" si="1"/>
        <v>1090</v>
      </c>
      <c r="B96" s="54">
        <v>278.7</v>
      </c>
    </row>
    <row r="97" spans="1:2" x14ac:dyDescent="0.2">
      <c r="A97" s="20">
        <f t="shared" si="1"/>
        <v>1091</v>
      </c>
      <c r="B97" s="54">
        <v>278.73</v>
      </c>
    </row>
    <row r="98" spans="1:2" x14ac:dyDescent="0.2">
      <c r="A98" s="20">
        <f t="shared" si="1"/>
        <v>1092</v>
      </c>
      <c r="B98" s="54">
        <v>278.76</v>
      </c>
    </row>
    <row r="99" spans="1:2" x14ac:dyDescent="0.2">
      <c r="A99" s="20">
        <f t="shared" si="1"/>
        <v>1093</v>
      </c>
      <c r="B99" s="54">
        <v>278.79000000000002</v>
      </c>
    </row>
    <row r="100" spans="1:2" x14ac:dyDescent="0.2">
      <c r="A100" s="20">
        <f t="shared" si="1"/>
        <v>1094</v>
      </c>
      <c r="B100" s="54">
        <v>278.82</v>
      </c>
    </row>
    <row r="101" spans="1:2" x14ac:dyDescent="0.2">
      <c r="A101" s="20">
        <f t="shared" si="1"/>
        <v>1095</v>
      </c>
      <c r="B101" s="54">
        <v>278.85000000000002</v>
      </c>
    </row>
    <row r="102" spans="1:2" x14ac:dyDescent="0.2">
      <c r="A102" s="20">
        <f t="shared" si="1"/>
        <v>1096</v>
      </c>
      <c r="B102" s="54">
        <v>278.88</v>
      </c>
    </row>
    <row r="103" spans="1:2" x14ac:dyDescent="0.2">
      <c r="A103" s="20">
        <f t="shared" si="1"/>
        <v>1097</v>
      </c>
      <c r="B103" s="54">
        <v>278.91000000000003</v>
      </c>
    </row>
    <row r="104" spans="1:2" x14ac:dyDescent="0.2">
      <c r="A104" s="20">
        <f t="shared" si="1"/>
        <v>1098</v>
      </c>
      <c r="B104" s="54">
        <v>278.94</v>
      </c>
    </row>
    <row r="105" spans="1:2" x14ac:dyDescent="0.2">
      <c r="A105" s="20">
        <f t="shared" si="1"/>
        <v>1099</v>
      </c>
      <c r="B105" s="54">
        <v>278.97000000000003</v>
      </c>
    </row>
    <row r="106" spans="1:2" x14ac:dyDescent="0.2">
      <c r="A106" s="20">
        <f t="shared" si="1"/>
        <v>1100</v>
      </c>
      <c r="B106" s="54">
        <v>279</v>
      </c>
    </row>
    <row r="107" spans="1:2" x14ac:dyDescent="0.2">
      <c r="A107" s="20">
        <f t="shared" si="1"/>
        <v>1101</v>
      </c>
      <c r="B107" s="54">
        <v>278.98</v>
      </c>
    </row>
    <row r="108" spans="1:2" x14ac:dyDescent="0.2">
      <c r="A108" s="20">
        <f t="shared" si="1"/>
        <v>1102</v>
      </c>
      <c r="B108" s="54">
        <v>278.95999999999998</v>
      </c>
    </row>
    <row r="109" spans="1:2" x14ac:dyDescent="0.2">
      <c r="A109" s="20">
        <f t="shared" si="1"/>
        <v>1103</v>
      </c>
      <c r="B109" s="54">
        <v>278.94</v>
      </c>
    </row>
    <row r="110" spans="1:2" x14ac:dyDescent="0.2">
      <c r="A110" s="20">
        <f t="shared" si="1"/>
        <v>1104</v>
      </c>
      <c r="B110" s="54">
        <v>278.92</v>
      </c>
    </row>
    <row r="111" spans="1:2" x14ac:dyDescent="0.2">
      <c r="A111" s="20">
        <f t="shared" si="1"/>
        <v>1105</v>
      </c>
      <c r="B111" s="54">
        <v>278.89999999999998</v>
      </c>
    </row>
    <row r="112" spans="1:2" x14ac:dyDescent="0.2">
      <c r="A112" s="20">
        <f t="shared" si="1"/>
        <v>1106</v>
      </c>
      <c r="B112" s="54">
        <v>278.88</v>
      </c>
    </row>
    <row r="113" spans="1:2" x14ac:dyDescent="0.2">
      <c r="A113" s="20">
        <f t="shared" si="1"/>
        <v>1107</v>
      </c>
      <c r="B113" s="54">
        <v>278.86</v>
      </c>
    </row>
    <row r="114" spans="1:2" x14ac:dyDescent="0.2">
      <c r="A114" s="20">
        <f t="shared" si="1"/>
        <v>1108</v>
      </c>
      <c r="B114" s="54">
        <v>278.83999999999997</v>
      </c>
    </row>
    <row r="115" spans="1:2" x14ac:dyDescent="0.2">
      <c r="A115" s="20">
        <f t="shared" si="1"/>
        <v>1109</v>
      </c>
      <c r="B115" s="54">
        <v>278.82</v>
      </c>
    </row>
    <row r="116" spans="1:2" x14ac:dyDescent="0.2">
      <c r="A116" s="20">
        <f t="shared" si="1"/>
        <v>1110</v>
      </c>
      <c r="B116" s="54">
        <v>278.8</v>
      </c>
    </row>
    <row r="117" spans="1:2" x14ac:dyDescent="0.2">
      <c r="A117" s="20">
        <f t="shared" si="1"/>
        <v>1111</v>
      </c>
      <c r="B117" s="54">
        <v>278.77999999999997</v>
      </c>
    </row>
    <row r="118" spans="1:2" x14ac:dyDescent="0.2">
      <c r="A118" s="20">
        <f t="shared" si="1"/>
        <v>1112</v>
      </c>
      <c r="B118" s="54">
        <v>278.76</v>
      </c>
    </row>
    <row r="119" spans="1:2" x14ac:dyDescent="0.2">
      <c r="A119" s="20">
        <f t="shared" si="1"/>
        <v>1113</v>
      </c>
      <c r="B119" s="54">
        <v>278.74</v>
      </c>
    </row>
    <row r="120" spans="1:2" x14ac:dyDescent="0.2">
      <c r="A120" s="20">
        <f t="shared" si="1"/>
        <v>1114</v>
      </c>
      <c r="B120" s="54">
        <v>278.72000000000003</v>
      </c>
    </row>
    <row r="121" spans="1:2" x14ac:dyDescent="0.2">
      <c r="A121" s="20">
        <f t="shared" ref="A121:A184" si="2">SUM(A120+1)</f>
        <v>1115</v>
      </c>
      <c r="B121" s="54">
        <v>278.7</v>
      </c>
    </row>
    <row r="122" spans="1:2" x14ac:dyDescent="0.2">
      <c r="A122" s="20">
        <f t="shared" si="2"/>
        <v>1116</v>
      </c>
      <c r="B122" s="54">
        <v>278.68</v>
      </c>
    </row>
    <row r="123" spans="1:2" x14ac:dyDescent="0.2">
      <c r="A123" s="20">
        <f t="shared" si="2"/>
        <v>1117</v>
      </c>
      <c r="B123" s="54">
        <v>278.66000000000003</v>
      </c>
    </row>
    <row r="124" spans="1:2" x14ac:dyDescent="0.2">
      <c r="A124" s="20">
        <f t="shared" si="2"/>
        <v>1118</v>
      </c>
      <c r="B124" s="54">
        <v>278.64</v>
      </c>
    </row>
    <row r="125" spans="1:2" x14ac:dyDescent="0.2">
      <c r="A125" s="20">
        <f t="shared" si="2"/>
        <v>1119</v>
      </c>
      <c r="B125" s="54">
        <v>278.62</v>
      </c>
    </row>
    <row r="126" spans="1:2" x14ac:dyDescent="0.2">
      <c r="A126" s="20">
        <f t="shared" si="2"/>
        <v>1120</v>
      </c>
      <c r="B126" s="54">
        <v>278.60000000000002</v>
      </c>
    </row>
    <row r="127" spans="1:2" x14ac:dyDescent="0.2">
      <c r="A127" s="20">
        <f t="shared" si="2"/>
        <v>1121</v>
      </c>
      <c r="B127" s="54">
        <v>278.58</v>
      </c>
    </row>
    <row r="128" spans="1:2" x14ac:dyDescent="0.2">
      <c r="A128" s="20">
        <f t="shared" si="2"/>
        <v>1122</v>
      </c>
      <c r="B128" s="54">
        <v>278.56</v>
      </c>
    </row>
    <row r="129" spans="1:2" x14ac:dyDescent="0.2">
      <c r="A129" s="20">
        <f t="shared" si="2"/>
        <v>1123</v>
      </c>
      <c r="B129" s="54">
        <v>278.54000000000002</v>
      </c>
    </row>
    <row r="130" spans="1:2" x14ac:dyDescent="0.2">
      <c r="A130" s="20">
        <f t="shared" si="2"/>
        <v>1124</v>
      </c>
      <c r="B130" s="54">
        <v>278.52</v>
      </c>
    </row>
    <row r="131" spans="1:2" x14ac:dyDescent="0.2">
      <c r="A131" s="20">
        <f t="shared" si="2"/>
        <v>1125</v>
      </c>
      <c r="B131" s="54">
        <v>278.5</v>
      </c>
    </row>
    <row r="132" spans="1:2" x14ac:dyDescent="0.2">
      <c r="A132" s="20">
        <f t="shared" si="2"/>
        <v>1126</v>
      </c>
      <c r="B132" s="54">
        <v>278.48</v>
      </c>
    </row>
    <row r="133" spans="1:2" x14ac:dyDescent="0.2">
      <c r="A133" s="20">
        <f t="shared" si="2"/>
        <v>1127</v>
      </c>
      <c r="B133" s="54">
        <v>278.45999999999998</v>
      </c>
    </row>
    <row r="134" spans="1:2" x14ac:dyDescent="0.2">
      <c r="A134" s="20">
        <f t="shared" si="2"/>
        <v>1128</v>
      </c>
      <c r="B134" s="54">
        <v>278.44</v>
      </c>
    </row>
    <row r="135" spans="1:2" x14ac:dyDescent="0.2">
      <c r="A135" s="20">
        <f t="shared" si="2"/>
        <v>1129</v>
      </c>
      <c r="B135" s="54">
        <v>278.42</v>
      </c>
    </row>
    <row r="136" spans="1:2" x14ac:dyDescent="0.2">
      <c r="A136" s="20">
        <f t="shared" si="2"/>
        <v>1130</v>
      </c>
      <c r="B136" s="54">
        <v>278.39999999999998</v>
      </c>
    </row>
    <row r="137" spans="1:2" x14ac:dyDescent="0.2">
      <c r="A137" s="20">
        <f t="shared" si="2"/>
        <v>1131</v>
      </c>
      <c r="B137" s="54">
        <v>278.38</v>
      </c>
    </row>
    <row r="138" spans="1:2" x14ac:dyDescent="0.2">
      <c r="A138" s="20">
        <f t="shared" si="2"/>
        <v>1132</v>
      </c>
      <c r="B138" s="54">
        <v>278.36</v>
      </c>
    </row>
    <row r="139" spans="1:2" x14ac:dyDescent="0.2">
      <c r="A139" s="20">
        <f t="shared" si="2"/>
        <v>1133</v>
      </c>
      <c r="B139" s="54">
        <v>278.33999999999997</v>
      </c>
    </row>
    <row r="140" spans="1:2" x14ac:dyDescent="0.2">
      <c r="A140" s="20">
        <f t="shared" si="2"/>
        <v>1134</v>
      </c>
      <c r="B140" s="54">
        <v>278.32</v>
      </c>
    </row>
    <row r="141" spans="1:2" x14ac:dyDescent="0.2">
      <c r="A141" s="20">
        <f t="shared" si="2"/>
        <v>1135</v>
      </c>
      <c r="B141" s="54">
        <v>278.3</v>
      </c>
    </row>
    <row r="142" spans="1:2" x14ac:dyDescent="0.2">
      <c r="A142" s="20">
        <f t="shared" si="2"/>
        <v>1136</v>
      </c>
      <c r="B142" s="54">
        <v>278.27999999999997</v>
      </c>
    </row>
    <row r="143" spans="1:2" x14ac:dyDescent="0.2">
      <c r="A143" s="20">
        <f t="shared" si="2"/>
        <v>1137</v>
      </c>
      <c r="B143" s="54">
        <v>278.26</v>
      </c>
    </row>
    <row r="144" spans="1:2" x14ac:dyDescent="0.2">
      <c r="A144" s="20">
        <f t="shared" si="2"/>
        <v>1138</v>
      </c>
      <c r="B144" s="54">
        <v>278.24</v>
      </c>
    </row>
    <row r="145" spans="1:2" x14ac:dyDescent="0.2">
      <c r="A145" s="20">
        <f t="shared" si="2"/>
        <v>1139</v>
      </c>
      <c r="B145" s="54">
        <v>278.22000000000003</v>
      </c>
    </row>
    <row r="146" spans="1:2" x14ac:dyDescent="0.2">
      <c r="A146" s="20">
        <f t="shared" si="2"/>
        <v>1140</v>
      </c>
      <c r="B146" s="54">
        <v>278.2</v>
      </c>
    </row>
    <row r="147" spans="1:2" x14ac:dyDescent="0.2">
      <c r="A147" s="20">
        <f t="shared" si="2"/>
        <v>1141</v>
      </c>
      <c r="B147" s="54">
        <v>278.18</v>
      </c>
    </row>
    <row r="148" spans="1:2" x14ac:dyDescent="0.2">
      <c r="A148" s="20">
        <f t="shared" si="2"/>
        <v>1142</v>
      </c>
      <c r="B148" s="54">
        <v>278.16000000000003</v>
      </c>
    </row>
    <row r="149" spans="1:2" x14ac:dyDescent="0.2">
      <c r="A149" s="20">
        <f t="shared" si="2"/>
        <v>1143</v>
      </c>
      <c r="B149" s="54">
        <v>278.14</v>
      </c>
    </row>
    <row r="150" spans="1:2" x14ac:dyDescent="0.2">
      <c r="A150" s="20">
        <f t="shared" si="2"/>
        <v>1144</v>
      </c>
      <c r="B150" s="54">
        <v>278.12</v>
      </c>
    </row>
    <row r="151" spans="1:2" x14ac:dyDescent="0.2">
      <c r="A151" s="20">
        <f t="shared" si="2"/>
        <v>1145</v>
      </c>
      <c r="B151" s="54">
        <v>278.10000000000002</v>
      </c>
    </row>
    <row r="152" spans="1:2" x14ac:dyDescent="0.2">
      <c r="A152" s="20">
        <f t="shared" si="2"/>
        <v>1146</v>
      </c>
      <c r="B152" s="54">
        <v>278.08</v>
      </c>
    </row>
    <row r="153" spans="1:2" x14ac:dyDescent="0.2">
      <c r="A153" s="20">
        <f t="shared" si="2"/>
        <v>1147</v>
      </c>
      <c r="B153" s="54">
        <v>278.06</v>
      </c>
    </row>
    <row r="154" spans="1:2" x14ac:dyDescent="0.2">
      <c r="A154" s="20">
        <f t="shared" si="2"/>
        <v>1148</v>
      </c>
      <c r="B154" s="54">
        <v>278.04000000000002</v>
      </c>
    </row>
    <row r="155" spans="1:2" x14ac:dyDescent="0.2">
      <c r="A155" s="20">
        <f t="shared" si="2"/>
        <v>1149</v>
      </c>
      <c r="B155" s="54">
        <v>278.02</v>
      </c>
    </row>
    <row r="156" spans="1:2" x14ac:dyDescent="0.2">
      <c r="A156" s="20">
        <f t="shared" si="2"/>
        <v>1150</v>
      </c>
      <c r="B156" s="54">
        <v>278</v>
      </c>
    </row>
    <row r="157" spans="1:2" x14ac:dyDescent="0.2">
      <c r="A157" s="20">
        <f t="shared" si="2"/>
        <v>1151</v>
      </c>
      <c r="B157" s="54">
        <v>277.97000000000003</v>
      </c>
    </row>
    <row r="158" spans="1:2" x14ac:dyDescent="0.2">
      <c r="A158" s="20">
        <f t="shared" si="2"/>
        <v>1152</v>
      </c>
      <c r="B158" s="54">
        <v>277.94</v>
      </c>
    </row>
    <row r="159" spans="1:2" x14ac:dyDescent="0.2">
      <c r="A159" s="20">
        <f t="shared" si="2"/>
        <v>1153</v>
      </c>
      <c r="B159" s="54">
        <v>277.91000000000003</v>
      </c>
    </row>
    <row r="160" spans="1:2" x14ac:dyDescent="0.2">
      <c r="A160" s="20">
        <f t="shared" si="2"/>
        <v>1154</v>
      </c>
      <c r="B160" s="54">
        <v>277.88</v>
      </c>
    </row>
    <row r="161" spans="1:2" x14ac:dyDescent="0.2">
      <c r="A161" s="20">
        <f t="shared" si="2"/>
        <v>1155</v>
      </c>
      <c r="B161" s="54">
        <v>277.85000000000002</v>
      </c>
    </row>
    <row r="162" spans="1:2" x14ac:dyDescent="0.2">
      <c r="A162" s="20">
        <f t="shared" si="2"/>
        <v>1156</v>
      </c>
      <c r="B162" s="54">
        <v>277.82</v>
      </c>
    </row>
    <row r="163" spans="1:2" x14ac:dyDescent="0.2">
      <c r="A163" s="20">
        <f t="shared" si="2"/>
        <v>1157</v>
      </c>
      <c r="B163" s="54">
        <v>277.79000000000002</v>
      </c>
    </row>
    <row r="164" spans="1:2" x14ac:dyDescent="0.2">
      <c r="A164" s="20">
        <f t="shared" si="2"/>
        <v>1158</v>
      </c>
      <c r="B164" s="54">
        <v>277.76</v>
      </c>
    </row>
    <row r="165" spans="1:2" x14ac:dyDescent="0.2">
      <c r="A165" s="20">
        <f t="shared" si="2"/>
        <v>1159</v>
      </c>
      <c r="B165" s="54">
        <v>277.73</v>
      </c>
    </row>
    <row r="166" spans="1:2" x14ac:dyDescent="0.2">
      <c r="A166" s="20">
        <f t="shared" si="2"/>
        <v>1160</v>
      </c>
      <c r="B166" s="54">
        <v>277.7</v>
      </c>
    </row>
    <row r="167" spans="1:2" x14ac:dyDescent="0.2">
      <c r="A167" s="20">
        <f t="shared" si="2"/>
        <v>1161</v>
      </c>
      <c r="B167" s="54">
        <v>277.67</v>
      </c>
    </row>
    <row r="168" spans="1:2" x14ac:dyDescent="0.2">
      <c r="A168" s="20">
        <f t="shared" si="2"/>
        <v>1162</v>
      </c>
      <c r="B168" s="54">
        <v>277.64</v>
      </c>
    </row>
    <row r="169" spans="1:2" x14ac:dyDescent="0.2">
      <c r="A169" s="20">
        <f t="shared" si="2"/>
        <v>1163</v>
      </c>
      <c r="B169" s="54">
        <v>277.61</v>
      </c>
    </row>
    <row r="170" spans="1:2" x14ac:dyDescent="0.2">
      <c r="A170" s="20">
        <f t="shared" si="2"/>
        <v>1164</v>
      </c>
      <c r="B170" s="54">
        <v>277.58</v>
      </c>
    </row>
    <row r="171" spans="1:2" x14ac:dyDescent="0.2">
      <c r="A171" s="20">
        <f t="shared" si="2"/>
        <v>1165</v>
      </c>
      <c r="B171" s="54">
        <v>277.55</v>
      </c>
    </row>
    <row r="172" spans="1:2" x14ac:dyDescent="0.2">
      <c r="A172" s="20">
        <f t="shared" si="2"/>
        <v>1166</v>
      </c>
      <c r="B172" s="54">
        <v>277.52</v>
      </c>
    </row>
    <row r="173" spans="1:2" x14ac:dyDescent="0.2">
      <c r="A173" s="20">
        <f t="shared" si="2"/>
        <v>1167</v>
      </c>
      <c r="B173" s="54">
        <v>277.49</v>
      </c>
    </row>
    <row r="174" spans="1:2" x14ac:dyDescent="0.2">
      <c r="A174" s="20">
        <f t="shared" si="2"/>
        <v>1168</v>
      </c>
      <c r="B174" s="54">
        <v>277.45999999999998</v>
      </c>
    </row>
    <row r="175" spans="1:2" x14ac:dyDescent="0.2">
      <c r="A175" s="20">
        <f t="shared" si="2"/>
        <v>1169</v>
      </c>
      <c r="B175" s="54">
        <v>277.43</v>
      </c>
    </row>
    <row r="176" spans="1:2" x14ac:dyDescent="0.2">
      <c r="A176" s="20">
        <f t="shared" si="2"/>
        <v>1170</v>
      </c>
      <c r="B176" s="54">
        <v>277.39999999999998</v>
      </c>
    </row>
    <row r="177" spans="1:2" x14ac:dyDescent="0.2">
      <c r="A177" s="20">
        <f t="shared" si="2"/>
        <v>1171</v>
      </c>
      <c r="B177" s="54">
        <v>277.37</v>
      </c>
    </row>
    <row r="178" spans="1:2" x14ac:dyDescent="0.2">
      <c r="A178" s="20">
        <f t="shared" si="2"/>
        <v>1172</v>
      </c>
      <c r="B178" s="54">
        <v>277.33999999999997</v>
      </c>
    </row>
    <row r="179" spans="1:2" x14ac:dyDescent="0.2">
      <c r="A179" s="20">
        <f t="shared" si="2"/>
        <v>1173</v>
      </c>
      <c r="B179" s="54">
        <v>277.31</v>
      </c>
    </row>
    <row r="180" spans="1:2" x14ac:dyDescent="0.2">
      <c r="A180" s="20">
        <f t="shared" si="2"/>
        <v>1174</v>
      </c>
      <c r="B180" s="54">
        <v>277.27999999999997</v>
      </c>
    </row>
    <row r="181" spans="1:2" x14ac:dyDescent="0.2">
      <c r="A181" s="20">
        <f t="shared" si="2"/>
        <v>1175</v>
      </c>
      <c r="B181" s="54">
        <v>277.25</v>
      </c>
    </row>
    <row r="182" spans="1:2" x14ac:dyDescent="0.2">
      <c r="A182" s="20">
        <f t="shared" si="2"/>
        <v>1176</v>
      </c>
      <c r="B182" s="54">
        <v>277.22000000000003</v>
      </c>
    </row>
    <row r="183" spans="1:2" x14ac:dyDescent="0.2">
      <c r="A183" s="20">
        <f t="shared" si="2"/>
        <v>1177</v>
      </c>
      <c r="B183" s="54">
        <v>277.19</v>
      </c>
    </row>
    <row r="184" spans="1:2" x14ac:dyDescent="0.2">
      <c r="A184" s="20">
        <f t="shared" si="2"/>
        <v>1178</v>
      </c>
      <c r="B184" s="54">
        <v>277.16000000000003</v>
      </c>
    </row>
    <row r="185" spans="1:2" x14ac:dyDescent="0.2">
      <c r="A185" s="20">
        <f t="shared" ref="A185:A205" si="3">SUM(A184+1)</f>
        <v>1179</v>
      </c>
      <c r="B185" s="54">
        <v>277.13</v>
      </c>
    </row>
    <row r="186" spans="1:2" x14ac:dyDescent="0.2">
      <c r="A186" s="20">
        <f t="shared" si="3"/>
        <v>1180</v>
      </c>
      <c r="B186" s="54">
        <v>277.10000000000002</v>
      </c>
    </row>
    <row r="187" spans="1:2" x14ac:dyDescent="0.2">
      <c r="A187" s="20">
        <f t="shared" si="3"/>
        <v>1181</v>
      </c>
      <c r="B187" s="54">
        <v>277.07</v>
      </c>
    </row>
    <row r="188" spans="1:2" x14ac:dyDescent="0.2">
      <c r="A188" s="20">
        <f t="shared" si="3"/>
        <v>1182</v>
      </c>
      <c r="B188" s="54">
        <v>277.04000000000002</v>
      </c>
    </row>
    <row r="189" spans="1:2" x14ac:dyDescent="0.2">
      <c r="A189" s="20">
        <f t="shared" si="3"/>
        <v>1183</v>
      </c>
      <c r="B189" s="54">
        <v>277.01</v>
      </c>
    </row>
    <row r="190" spans="1:2" x14ac:dyDescent="0.2">
      <c r="A190" s="20">
        <f t="shared" si="3"/>
        <v>1184</v>
      </c>
      <c r="B190" s="54">
        <v>276.98</v>
      </c>
    </row>
    <row r="191" spans="1:2" x14ac:dyDescent="0.2">
      <c r="A191" s="20">
        <f t="shared" si="3"/>
        <v>1185</v>
      </c>
      <c r="B191" s="54">
        <v>276.95</v>
      </c>
    </row>
    <row r="192" spans="1:2" x14ac:dyDescent="0.2">
      <c r="A192" s="20">
        <f t="shared" si="3"/>
        <v>1186</v>
      </c>
      <c r="B192" s="54">
        <v>276.92</v>
      </c>
    </row>
    <row r="193" spans="1:2" x14ac:dyDescent="0.2">
      <c r="A193" s="20">
        <f t="shared" si="3"/>
        <v>1187</v>
      </c>
      <c r="B193" s="54">
        <v>276.89</v>
      </c>
    </row>
    <row r="194" spans="1:2" x14ac:dyDescent="0.2">
      <c r="A194" s="20">
        <f t="shared" si="3"/>
        <v>1188</v>
      </c>
      <c r="B194" s="54">
        <v>276.86</v>
      </c>
    </row>
    <row r="195" spans="1:2" x14ac:dyDescent="0.2">
      <c r="A195" s="20">
        <f t="shared" si="3"/>
        <v>1189</v>
      </c>
      <c r="B195" s="54">
        <v>276.83</v>
      </c>
    </row>
    <row r="196" spans="1:2" x14ac:dyDescent="0.2">
      <c r="A196" s="20">
        <f t="shared" si="3"/>
        <v>1190</v>
      </c>
      <c r="B196" s="54">
        <v>276.8</v>
      </c>
    </row>
    <row r="197" spans="1:2" x14ac:dyDescent="0.2">
      <c r="A197" s="20">
        <f t="shared" si="3"/>
        <v>1191</v>
      </c>
      <c r="B197" s="54">
        <v>276.77</v>
      </c>
    </row>
    <row r="198" spans="1:2" x14ac:dyDescent="0.2">
      <c r="A198" s="20">
        <f t="shared" si="3"/>
        <v>1192</v>
      </c>
      <c r="B198" s="54">
        <v>276.74</v>
      </c>
    </row>
    <row r="199" spans="1:2" x14ac:dyDescent="0.2">
      <c r="A199" s="20">
        <f t="shared" si="3"/>
        <v>1193</v>
      </c>
      <c r="B199" s="54">
        <v>276.70999999999998</v>
      </c>
    </row>
    <row r="200" spans="1:2" x14ac:dyDescent="0.2">
      <c r="A200" s="20">
        <f t="shared" si="3"/>
        <v>1194</v>
      </c>
      <c r="B200" s="54">
        <v>276.68</v>
      </c>
    </row>
    <row r="201" spans="1:2" x14ac:dyDescent="0.2">
      <c r="A201" s="20">
        <f t="shared" si="3"/>
        <v>1195</v>
      </c>
      <c r="B201" s="54">
        <v>276.64999999999998</v>
      </c>
    </row>
    <row r="202" spans="1:2" x14ac:dyDescent="0.2">
      <c r="A202" s="20">
        <f t="shared" si="3"/>
        <v>1196</v>
      </c>
      <c r="B202" s="54">
        <v>276.62</v>
      </c>
    </row>
    <row r="203" spans="1:2" x14ac:dyDescent="0.2">
      <c r="A203" s="20">
        <f t="shared" si="3"/>
        <v>1197</v>
      </c>
      <c r="B203" s="54">
        <v>276.58999999999997</v>
      </c>
    </row>
    <row r="204" spans="1:2" x14ac:dyDescent="0.2">
      <c r="A204" s="20">
        <f t="shared" si="3"/>
        <v>1198</v>
      </c>
      <c r="B204" s="54">
        <v>276.56</v>
      </c>
    </row>
    <row r="205" spans="1:2" x14ac:dyDescent="0.2">
      <c r="A205" s="20">
        <f t="shared" si="3"/>
        <v>1199</v>
      </c>
      <c r="B205" s="54">
        <v>276.52999999999997</v>
      </c>
    </row>
    <row r="206" spans="1:2" x14ac:dyDescent="0.2">
      <c r="A206" s="20">
        <v>1200</v>
      </c>
      <c r="B206" s="54">
        <v>276.5</v>
      </c>
    </row>
    <row r="207" spans="1:2" x14ac:dyDescent="0.2">
      <c r="A207" s="20">
        <f t="shared" ref="A207:A255" si="4">SUM(A206+1)</f>
        <v>1201</v>
      </c>
      <c r="B207" s="54">
        <v>276.45</v>
      </c>
    </row>
    <row r="208" spans="1:2" x14ac:dyDescent="0.2">
      <c r="A208" s="20">
        <f t="shared" si="4"/>
        <v>1202</v>
      </c>
      <c r="B208" s="54">
        <v>276.39999999999998</v>
      </c>
    </row>
    <row r="209" spans="1:2" x14ac:dyDescent="0.2">
      <c r="A209" s="20">
        <f t="shared" si="4"/>
        <v>1203</v>
      </c>
      <c r="B209" s="54">
        <v>276.35000000000002</v>
      </c>
    </row>
    <row r="210" spans="1:2" x14ac:dyDescent="0.2">
      <c r="A210" s="20">
        <f t="shared" si="4"/>
        <v>1204</v>
      </c>
      <c r="B210" s="54">
        <v>276.3</v>
      </c>
    </row>
    <row r="211" spans="1:2" x14ac:dyDescent="0.2">
      <c r="A211" s="20">
        <f t="shared" si="4"/>
        <v>1205</v>
      </c>
      <c r="B211" s="54">
        <v>276.25</v>
      </c>
    </row>
    <row r="212" spans="1:2" x14ac:dyDescent="0.2">
      <c r="A212" s="20">
        <f t="shared" si="4"/>
        <v>1206</v>
      </c>
      <c r="B212" s="54">
        <v>276.2</v>
      </c>
    </row>
    <row r="213" spans="1:2" x14ac:dyDescent="0.2">
      <c r="A213" s="20">
        <f t="shared" si="4"/>
        <v>1207</v>
      </c>
      <c r="B213" s="54">
        <v>276.14999999999998</v>
      </c>
    </row>
    <row r="214" spans="1:2" x14ac:dyDescent="0.2">
      <c r="A214" s="20">
        <f t="shared" si="4"/>
        <v>1208</v>
      </c>
      <c r="B214" s="54">
        <v>276.10000000000002</v>
      </c>
    </row>
    <row r="215" spans="1:2" x14ac:dyDescent="0.2">
      <c r="A215" s="20">
        <f t="shared" si="4"/>
        <v>1209</v>
      </c>
      <c r="B215" s="54">
        <v>276.05</v>
      </c>
    </row>
    <row r="216" spans="1:2" x14ac:dyDescent="0.2">
      <c r="A216" s="52">
        <f t="shared" si="4"/>
        <v>1210</v>
      </c>
      <c r="B216" s="55">
        <v>276</v>
      </c>
    </row>
    <row r="217" spans="1:2" x14ac:dyDescent="0.2">
      <c r="A217" s="20">
        <f t="shared" si="4"/>
        <v>1211</v>
      </c>
      <c r="B217" s="54">
        <v>276.06923076923078</v>
      </c>
    </row>
    <row r="218" spans="1:2" x14ac:dyDescent="0.2">
      <c r="A218" s="20">
        <f t="shared" si="4"/>
        <v>1212</v>
      </c>
      <c r="B218" s="54">
        <v>276.13846153846151</v>
      </c>
    </row>
    <row r="219" spans="1:2" x14ac:dyDescent="0.2">
      <c r="A219" s="20">
        <f t="shared" si="4"/>
        <v>1213</v>
      </c>
      <c r="B219" s="54">
        <v>276.2076923076923</v>
      </c>
    </row>
    <row r="220" spans="1:2" x14ac:dyDescent="0.2">
      <c r="A220" s="20">
        <f t="shared" si="4"/>
        <v>1214</v>
      </c>
      <c r="B220" s="54">
        <v>276.27692307692308</v>
      </c>
    </row>
    <row r="221" spans="1:2" x14ac:dyDescent="0.2">
      <c r="A221" s="20">
        <f t="shared" si="4"/>
        <v>1215</v>
      </c>
      <c r="B221" s="54">
        <v>276.34615384615387</v>
      </c>
    </row>
    <row r="222" spans="1:2" x14ac:dyDescent="0.2">
      <c r="A222" s="20">
        <f t="shared" si="4"/>
        <v>1216</v>
      </c>
      <c r="B222" s="54">
        <v>276.4153846153846</v>
      </c>
    </row>
    <row r="223" spans="1:2" x14ac:dyDescent="0.2">
      <c r="A223" s="20">
        <f t="shared" si="4"/>
        <v>1217</v>
      </c>
      <c r="B223" s="54">
        <v>276.48461538461538</v>
      </c>
    </row>
    <row r="224" spans="1:2" x14ac:dyDescent="0.2">
      <c r="A224" s="20">
        <f t="shared" si="4"/>
        <v>1218</v>
      </c>
      <c r="B224" s="54">
        <v>276.55384615384617</v>
      </c>
    </row>
    <row r="225" spans="1:2" x14ac:dyDescent="0.2">
      <c r="A225" s="20">
        <f t="shared" si="4"/>
        <v>1219</v>
      </c>
      <c r="B225" s="54">
        <v>276.62307692307695</v>
      </c>
    </row>
    <row r="226" spans="1:2" x14ac:dyDescent="0.2">
      <c r="A226" s="20">
        <f t="shared" si="4"/>
        <v>1220</v>
      </c>
      <c r="B226" s="54">
        <v>276.69230769230768</v>
      </c>
    </row>
    <row r="227" spans="1:2" x14ac:dyDescent="0.2">
      <c r="A227" s="20">
        <f t="shared" si="4"/>
        <v>1221</v>
      </c>
      <c r="B227" s="54">
        <v>276.76153846153846</v>
      </c>
    </row>
    <row r="228" spans="1:2" x14ac:dyDescent="0.2">
      <c r="A228" s="20">
        <f t="shared" si="4"/>
        <v>1222</v>
      </c>
      <c r="B228" s="54">
        <v>276.83076923076925</v>
      </c>
    </row>
    <row r="229" spans="1:2" x14ac:dyDescent="0.2">
      <c r="A229" s="20">
        <f t="shared" si="4"/>
        <v>1223</v>
      </c>
      <c r="B229" s="54">
        <v>276.89999999999998</v>
      </c>
    </row>
    <row r="230" spans="1:2" x14ac:dyDescent="0.2">
      <c r="A230" s="20">
        <f t="shared" si="4"/>
        <v>1224</v>
      </c>
      <c r="B230" s="54">
        <v>276.96923076923076</v>
      </c>
    </row>
    <row r="231" spans="1:2" x14ac:dyDescent="0.2">
      <c r="A231" s="20">
        <f t="shared" si="4"/>
        <v>1225</v>
      </c>
      <c r="B231" s="54">
        <v>277.03846153846155</v>
      </c>
    </row>
    <row r="232" spans="1:2" x14ac:dyDescent="0.2">
      <c r="A232" s="20">
        <f t="shared" si="4"/>
        <v>1226</v>
      </c>
      <c r="B232" s="54">
        <v>277.10769230769233</v>
      </c>
    </row>
    <row r="233" spans="1:2" x14ac:dyDescent="0.2">
      <c r="A233" s="20">
        <f t="shared" si="4"/>
        <v>1227</v>
      </c>
      <c r="B233" s="54">
        <v>277.17692307692306</v>
      </c>
    </row>
    <row r="234" spans="1:2" x14ac:dyDescent="0.2">
      <c r="A234" s="20">
        <f t="shared" si="4"/>
        <v>1228</v>
      </c>
      <c r="B234" s="54">
        <v>277.24615384615385</v>
      </c>
    </row>
    <row r="235" spans="1:2" x14ac:dyDescent="0.2">
      <c r="A235" s="20">
        <f t="shared" si="4"/>
        <v>1229</v>
      </c>
      <c r="B235" s="54">
        <v>277.31538461538463</v>
      </c>
    </row>
    <row r="236" spans="1:2" x14ac:dyDescent="0.2">
      <c r="A236" s="20">
        <f t="shared" si="4"/>
        <v>1230</v>
      </c>
      <c r="B236" s="54">
        <v>277.38461538461536</v>
      </c>
    </row>
    <row r="237" spans="1:2" x14ac:dyDescent="0.2">
      <c r="A237" s="20">
        <f t="shared" si="4"/>
        <v>1231</v>
      </c>
      <c r="B237" s="54">
        <v>277.45384615384614</v>
      </c>
    </row>
    <row r="238" spans="1:2" x14ac:dyDescent="0.2">
      <c r="A238" s="20">
        <f t="shared" si="4"/>
        <v>1232</v>
      </c>
      <c r="B238" s="54">
        <v>277.52307692307693</v>
      </c>
    </row>
    <row r="239" spans="1:2" x14ac:dyDescent="0.2">
      <c r="A239" s="20">
        <f t="shared" si="4"/>
        <v>1233</v>
      </c>
      <c r="B239" s="54">
        <v>277.59230769230771</v>
      </c>
    </row>
    <row r="240" spans="1:2" x14ac:dyDescent="0.2">
      <c r="A240" s="20">
        <f t="shared" si="4"/>
        <v>1234</v>
      </c>
      <c r="B240" s="54">
        <v>277.66153846153844</v>
      </c>
    </row>
    <row r="241" spans="1:2" x14ac:dyDescent="0.2">
      <c r="A241" s="20">
        <f t="shared" si="4"/>
        <v>1235</v>
      </c>
      <c r="B241" s="54">
        <v>277.73076923076923</v>
      </c>
    </row>
    <row r="242" spans="1:2" x14ac:dyDescent="0.2">
      <c r="A242" s="20">
        <f t="shared" si="4"/>
        <v>1236</v>
      </c>
      <c r="B242" s="54">
        <v>277.8</v>
      </c>
    </row>
    <row r="243" spans="1:2" x14ac:dyDescent="0.2">
      <c r="A243" s="20">
        <f t="shared" si="4"/>
        <v>1237</v>
      </c>
      <c r="B243" s="54">
        <v>277.8692307692308</v>
      </c>
    </row>
    <row r="244" spans="1:2" x14ac:dyDescent="0.2">
      <c r="A244" s="20">
        <f t="shared" si="4"/>
        <v>1238</v>
      </c>
      <c r="B244" s="54">
        <v>277.93846153846152</v>
      </c>
    </row>
    <row r="245" spans="1:2" x14ac:dyDescent="0.2">
      <c r="A245" s="20">
        <f t="shared" si="4"/>
        <v>1239</v>
      </c>
      <c r="B245" s="54">
        <v>278.00769230769231</v>
      </c>
    </row>
    <row r="246" spans="1:2" x14ac:dyDescent="0.2">
      <c r="A246" s="20">
        <f t="shared" si="4"/>
        <v>1240</v>
      </c>
      <c r="B246" s="54">
        <v>278.07692307692309</v>
      </c>
    </row>
    <row r="247" spans="1:2" x14ac:dyDescent="0.2">
      <c r="A247" s="20">
        <f t="shared" si="4"/>
        <v>1241</v>
      </c>
      <c r="B247" s="54">
        <v>278.14615384615382</v>
      </c>
    </row>
    <row r="248" spans="1:2" x14ac:dyDescent="0.2">
      <c r="A248" s="20">
        <f t="shared" si="4"/>
        <v>1242</v>
      </c>
      <c r="B248" s="54">
        <v>278.21538461538461</v>
      </c>
    </row>
    <row r="249" spans="1:2" x14ac:dyDescent="0.2">
      <c r="A249" s="20">
        <f t="shared" si="4"/>
        <v>1243</v>
      </c>
      <c r="B249" s="54">
        <v>278.28461538461539</v>
      </c>
    </row>
    <row r="250" spans="1:2" x14ac:dyDescent="0.2">
      <c r="A250" s="20">
        <f t="shared" si="4"/>
        <v>1244</v>
      </c>
      <c r="B250" s="54">
        <v>278.35384615384618</v>
      </c>
    </row>
    <row r="251" spans="1:2" x14ac:dyDescent="0.2">
      <c r="A251" s="20">
        <f t="shared" si="4"/>
        <v>1245</v>
      </c>
      <c r="B251" s="54">
        <v>278.42307692307691</v>
      </c>
    </row>
    <row r="252" spans="1:2" x14ac:dyDescent="0.2">
      <c r="A252" s="20">
        <f t="shared" si="4"/>
        <v>1246</v>
      </c>
      <c r="B252" s="54">
        <v>278.49230769230769</v>
      </c>
    </row>
    <row r="253" spans="1:2" x14ac:dyDescent="0.2">
      <c r="A253" s="20">
        <f t="shared" si="4"/>
        <v>1247</v>
      </c>
      <c r="B253" s="54">
        <v>278.56153846153848</v>
      </c>
    </row>
    <row r="254" spans="1:2" x14ac:dyDescent="0.2">
      <c r="A254" s="20">
        <f t="shared" si="4"/>
        <v>1248</v>
      </c>
      <c r="B254" s="54">
        <v>278.6307692307692</v>
      </c>
    </row>
    <row r="255" spans="1:2" x14ac:dyDescent="0.2">
      <c r="A255" s="20">
        <f t="shared" si="4"/>
        <v>1249</v>
      </c>
      <c r="B255" s="54">
        <v>278.7</v>
      </c>
    </row>
    <row r="256" spans="1:2" x14ac:dyDescent="0.2">
      <c r="A256" s="20">
        <v>1250</v>
      </c>
      <c r="B256" s="54">
        <v>278.76923076923077</v>
      </c>
    </row>
    <row r="257" spans="1:2" x14ac:dyDescent="0.2">
      <c r="A257" s="20">
        <f t="shared" ref="A257:A305" si="5">SUM(A256+1)</f>
        <v>1251</v>
      </c>
      <c r="B257" s="54">
        <v>278.83846153846156</v>
      </c>
    </row>
    <row r="258" spans="1:2" x14ac:dyDescent="0.2">
      <c r="A258" s="20">
        <f t="shared" si="5"/>
        <v>1252</v>
      </c>
      <c r="B258" s="54">
        <v>278.90769230769229</v>
      </c>
    </row>
    <row r="259" spans="1:2" x14ac:dyDescent="0.2">
      <c r="A259" s="20">
        <f t="shared" si="5"/>
        <v>1253</v>
      </c>
      <c r="B259" s="54">
        <v>278.97692307692307</v>
      </c>
    </row>
    <row r="260" spans="1:2" x14ac:dyDescent="0.2">
      <c r="A260" s="20">
        <f t="shared" si="5"/>
        <v>1254</v>
      </c>
      <c r="B260" s="54">
        <v>279.04615384615386</v>
      </c>
    </row>
    <row r="261" spans="1:2" x14ac:dyDescent="0.2">
      <c r="A261" s="20">
        <f t="shared" si="5"/>
        <v>1255</v>
      </c>
      <c r="B261" s="54">
        <v>279.11538461538464</v>
      </c>
    </row>
    <row r="262" spans="1:2" x14ac:dyDescent="0.2">
      <c r="A262" s="20">
        <f t="shared" si="5"/>
        <v>1256</v>
      </c>
      <c r="B262" s="54">
        <v>279.18461538461537</v>
      </c>
    </row>
    <row r="263" spans="1:2" x14ac:dyDescent="0.2">
      <c r="A263" s="20">
        <f t="shared" si="5"/>
        <v>1257</v>
      </c>
      <c r="B263" s="54">
        <v>279.25384615384615</v>
      </c>
    </row>
    <row r="264" spans="1:2" x14ac:dyDescent="0.2">
      <c r="A264" s="20">
        <f t="shared" si="5"/>
        <v>1258</v>
      </c>
      <c r="B264" s="54">
        <v>279.32307692307694</v>
      </c>
    </row>
    <row r="265" spans="1:2" x14ac:dyDescent="0.2">
      <c r="A265" s="20">
        <f t="shared" si="5"/>
        <v>1259</v>
      </c>
      <c r="B265" s="54">
        <v>279.39230769230767</v>
      </c>
    </row>
    <row r="266" spans="1:2" x14ac:dyDescent="0.2">
      <c r="A266" s="20">
        <f t="shared" si="5"/>
        <v>1260</v>
      </c>
      <c r="B266" s="54">
        <v>279.46153846153845</v>
      </c>
    </row>
    <row r="267" spans="1:2" x14ac:dyDescent="0.2">
      <c r="A267" s="20">
        <f t="shared" si="5"/>
        <v>1261</v>
      </c>
      <c r="B267" s="54">
        <v>279.53076923076924</v>
      </c>
    </row>
    <row r="268" spans="1:2" x14ac:dyDescent="0.2">
      <c r="A268" s="20">
        <f t="shared" si="5"/>
        <v>1262</v>
      </c>
      <c r="B268" s="54">
        <v>279.60000000000002</v>
      </c>
    </row>
    <row r="269" spans="1:2" x14ac:dyDescent="0.2">
      <c r="A269" s="20">
        <f t="shared" si="5"/>
        <v>1263</v>
      </c>
      <c r="B269" s="54">
        <v>279.66923076923075</v>
      </c>
    </row>
    <row r="270" spans="1:2" x14ac:dyDescent="0.2">
      <c r="A270" s="20">
        <f t="shared" si="5"/>
        <v>1264</v>
      </c>
      <c r="B270" s="54">
        <v>279.73846153846154</v>
      </c>
    </row>
    <row r="271" spans="1:2" x14ac:dyDescent="0.2">
      <c r="A271" s="20">
        <f t="shared" si="5"/>
        <v>1265</v>
      </c>
      <c r="B271" s="54">
        <v>279.80769230769232</v>
      </c>
    </row>
    <row r="272" spans="1:2" x14ac:dyDescent="0.2">
      <c r="A272" s="20">
        <f t="shared" si="5"/>
        <v>1266</v>
      </c>
      <c r="B272" s="54">
        <v>279.87692307692305</v>
      </c>
    </row>
    <row r="273" spans="1:2" x14ac:dyDescent="0.2">
      <c r="A273" s="20">
        <f t="shared" si="5"/>
        <v>1267</v>
      </c>
      <c r="B273" s="54">
        <v>279.94615384615383</v>
      </c>
    </row>
    <row r="274" spans="1:2" x14ac:dyDescent="0.2">
      <c r="A274" s="20">
        <f t="shared" si="5"/>
        <v>1268</v>
      </c>
      <c r="B274" s="54">
        <v>280.01538461538462</v>
      </c>
    </row>
    <row r="275" spans="1:2" x14ac:dyDescent="0.2">
      <c r="A275" s="20">
        <f t="shared" si="5"/>
        <v>1269</v>
      </c>
      <c r="B275" s="54">
        <v>280.0846153846154</v>
      </c>
    </row>
    <row r="276" spans="1:2" x14ac:dyDescent="0.2">
      <c r="A276" s="20">
        <f t="shared" si="5"/>
        <v>1270</v>
      </c>
      <c r="B276" s="54">
        <v>280.15384615384613</v>
      </c>
    </row>
    <row r="277" spans="1:2" x14ac:dyDescent="0.2">
      <c r="A277" s="20">
        <f t="shared" si="5"/>
        <v>1271</v>
      </c>
      <c r="B277" s="54">
        <v>280.22307692307692</v>
      </c>
    </row>
    <row r="278" spans="1:2" x14ac:dyDescent="0.2">
      <c r="A278" s="20">
        <f t="shared" si="5"/>
        <v>1272</v>
      </c>
      <c r="B278" s="54">
        <v>280.2923076923077</v>
      </c>
    </row>
    <row r="279" spans="1:2" x14ac:dyDescent="0.2">
      <c r="A279" s="20">
        <f t="shared" si="5"/>
        <v>1273</v>
      </c>
      <c r="B279" s="54">
        <v>280.36153846153849</v>
      </c>
    </row>
    <row r="280" spans="1:2" x14ac:dyDescent="0.2">
      <c r="A280" s="20">
        <f t="shared" si="5"/>
        <v>1274</v>
      </c>
      <c r="B280" s="54">
        <v>280.43076923076922</v>
      </c>
    </row>
    <row r="281" spans="1:2" x14ac:dyDescent="0.2">
      <c r="A281" s="20">
        <f t="shared" si="5"/>
        <v>1275</v>
      </c>
      <c r="B281" s="54">
        <v>280.5</v>
      </c>
    </row>
    <row r="282" spans="1:2" x14ac:dyDescent="0.2">
      <c r="A282" s="20">
        <f t="shared" si="5"/>
        <v>1276</v>
      </c>
      <c r="B282" s="54">
        <v>280.56923076923078</v>
      </c>
    </row>
    <row r="283" spans="1:2" x14ac:dyDescent="0.2">
      <c r="A283" s="20">
        <f t="shared" si="5"/>
        <v>1277</v>
      </c>
      <c r="B283" s="54">
        <v>280.63846153846151</v>
      </c>
    </row>
    <row r="284" spans="1:2" x14ac:dyDescent="0.2">
      <c r="A284" s="20">
        <f t="shared" si="5"/>
        <v>1278</v>
      </c>
      <c r="B284" s="54">
        <v>280.7076923076923</v>
      </c>
    </row>
    <row r="285" spans="1:2" x14ac:dyDescent="0.2">
      <c r="A285" s="20">
        <f t="shared" si="5"/>
        <v>1279</v>
      </c>
      <c r="B285" s="54">
        <v>280.77692307692308</v>
      </c>
    </row>
    <row r="286" spans="1:2" x14ac:dyDescent="0.2">
      <c r="A286" s="20">
        <f t="shared" si="5"/>
        <v>1280</v>
      </c>
      <c r="B286" s="54">
        <v>280.84615384615387</v>
      </c>
    </row>
    <row r="287" spans="1:2" x14ac:dyDescent="0.2">
      <c r="A287" s="20">
        <f t="shared" si="5"/>
        <v>1281</v>
      </c>
      <c r="B287" s="54">
        <v>280.9153846153846</v>
      </c>
    </row>
    <row r="288" spans="1:2" x14ac:dyDescent="0.2">
      <c r="A288" s="20">
        <f t="shared" si="5"/>
        <v>1282</v>
      </c>
      <c r="B288" s="54">
        <v>280.98461538461538</v>
      </c>
    </row>
    <row r="289" spans="1:2" x14ac:dyDescent="0.2">
      <c r="A289" s="20">
        <f t="shared" si="5"/>
        <v>1283</v>
      </c>
      <c r="B289" s="54">
        <v>281.05384615384617</v>
      </c>
    </row>
    <row r="290" spans="1:2" x14ac:dyDescent="0.2">
      <c r="A290" s="20">
        <f t="shared" si="5"/>
        <v>1284</v>
      </c>
      <c r="B290" s="54">
        <v>281.12307692307689</v>
      </c>
    </row>
    <row r="291" spans="1:2" x14ac:dyDescent="0.2">
      <c r="A291" s="20">
        <f t="shared" si="5"/>
        <v>1285</v>
      </c>
      <c r="B291" s="54">
        <v>281.19230769230768</v>
      </c>
    </row>
    <row r="292" spans="1:2" x14ac:dyDescent="0.2">
      <c r="A292" s="20">
        <f t="shared" si="5"/>
        <v>1286</v>
      </c>
      <c r="B292" s="54">
        <v>281.26153846153846</v>
      </c>
    </row>
    <row r="293" spans="1:2" x14ac:dyDescent="0.2">
      <c r="A293" s="20">
        <f t="shared" si="5"/>
        <v>1287</v>
      </c>
      <c r="B293" s="54">
        <v>281.33076923076925</v>
      </c>
    </row>
    <row r="294" spans="1:2" x14ac:dyDescent="0.2">
      <c r="A294" s="20">
        <f t="shared" si="5"/>
        <v>1288</v>
      </c>
      <c r="B294" s="54">
        <v>281.39999999999998</v>
      </c>
    </row>
    <row r="295" spans="1:2" x14ac:dyDescent="0.2">
      <c r="A295" s="20">
        <f t="shared" si="5"/>
        <v>1289</v>
      </c>
      <c r="B295" s="54">
        <v>281.46923076923076</v>
      </c>
    </row>
    <row r="296" spans="1:2" x14ac:dyDescent="0.2">
      <c r="A296" s="20">
        <f t="shared" si="5"/>
        <v>1290</v>
      </c>
      <c r="B296" s="54">
        <v>281.53846153846155</v>
      </c>
    </row>
    <row r="297" spans="1:2" x14ac:dyDescent="0.2">
      <c r="A297" s="20">
        <f t="shared" si="5"/>
        <v>1291</v>
      </c>
      <c r="B297" s="54">
        <v>281.60769230769233</v>
      </c>
    </row>
    <row r="298" spans="1:2" x14ac:dyDescent="0.2">
      <c r="A298" s="20">
        <f t="shared" si="5"/>
        <v>1292</v>
      </c>
      <c r="B298" s="54">
        <v>281.67692307692306</v>
      </c>
    </row>
    <row r="299" spans="1:2" x14ac:dyDescent="0.2">
      <c r="A299" s="20">
        <f t="shared" si="5"/>
        <v>1293</v>
      </c>
      <c r="B299" s="54">
        <v>281.74615384615385</v>
      </c>
    </row>
    <row r="300" spans="1:2" x14ac:dyDescent="0.2">
      <c r="A300" s="20">
        <f t="shared" si="5"/>
        <v>1294</v>
      </c>
      <c r="B300" s="54">
        <v>281.81538461538463</v>
      </c>
    </row>
    <row r="301" spans="1:2" x14ac:dyDescent="0.2">
      <c r="A301" s="20">
        <f t="shared" si="5"/>
        <v>1295</v>
      </c>
      <c r="B301" s="54">
        <v>281.88461538461536</v>
      </c>
    </row>
    <row r="302" spans="1:2" x14ac:dyDescent="0.2">
      <c r="A302" s="20">
        <f t="shared" si="5"/>
        <v>1296</v>
      </c>
      <c r="B302" s="54">
        <v>281.95384615384614</v>
      </c>
    </row>
    <row r="303" spans="1:2" x14ac:dyDescent="0.2">
      <c r="A303" s="20">
        <f t="shared" si="5"/>
        <v>1297</v>
      </c>
      <c r="B303" s="54">
        <v>282.02307692307693</v>
      </c>
    </row>
    <row r="304" spans="1:2" x14ac:dyDescent="0.2">
      <c r="A304" s="20">
        <f t="shared" si="5"/>
        <v>1298</v>
      </c>
      <c r="B304" s="54">
        <v>282.09230769230771</v>
      </c>
    </row>
    <row r="305" spans="1:2" x14ac:dyDescent="0.2">
      <c r="A305" s="20">
        <f t="shared" si="5"/>
        <v>1299</v>
      </c>
      <c r="B305" s="54">
        <v>282.16153846153844</v>
      </c>
    </row>
    <row r="306" spans="1:2" x14ac:dyDescent="0.2">
      <c r="A306" s="20">
        <v>1300</v>
      </c>
      <c r="B306" s="54">
        <v>282.23076923076923</v>
      </c>
    </row>
    <row r="307" spans="1:2" x14ac:dyDescent="0.2">
      <c r="A307" s="20">
        <f t="shared" ref="A307:A355" si="6">SUM(A306+1)</f>
        <v>1301</v>
      </c>
      <c r="B307" s="54">
        <v>282.3</v>
      </c>
    </row>
    <row r="308" spans="1:2" x14ac:dyDescent="0.2">
      <c r="A308" s="20">
        <f t="shared" si="6"/>
        <v>1302</v>
      </c>
      <c r="B308" s="54">
        <v>282.36923076923074</v>
      </c>
    </row>
    <row r="309" spans="1:2" x14ac:dyDescent="0.2">
      <c r="A309" s="20">
        <f t="shared" si="6"/>
        <v>1303</v>
      </c>
      <c r="B309" s="54">
        <v>282.43846153846152</v>
      </c>
    </row>
    <row r="310" spans="1:2" x14ac:dyDescent="0.2">
      <c r="A310" s="20">
        <f t="shared" si="6"/>
        <v>1304</v>
      </c>
      <c r="B310" s="54">
        <v>282.50769230769231</v>
      </c>
    </row>
    <row r="311" spans="1:2" x14ac:dyDescent="0.2">
      <c r="A311" s="20">
        <f t="shared" si="6"/>
        <v>1305</v>
      </c>
      <c r="B311" s="54">
        <v>282.57692307692309</v>
      </c>
    </row>
    <row r="312" spans="1:2" x14ac:dyDescent="0.2">
      <c r="A312" s="20">
        <f t="shared" si="6"/>
        <v>1306</v>
      </c>
      <c r="B312" s="54">
        <v>282.64615384615382</v>
      </c>
    </row>
    <row r="313" spans="1:2" x14ac:dyDescent="0.2">
      <c r="A313" s="20">
        <f t="shared" si="6"/>
        <v>1307</v>
      </c>
      <c r="B313" s="54">
        <v>282.71538461538461</v>
      </c>
    </row>
    <row r="314" spans="1:2" x14ac:dyDescent="0.2">
      <c r="A314" s="20">
        <f t="shared" si="6"/>
        <v>1308</v>
      </c>
      <c r="B314" s="54">
        <v>282.78461538461539</v>
      </c>
    </row>
    <row r="315" spans="1:2" x14ac:dyDescent="0.2">
      <c r="A315" s="20">
        <f t="shared" si="6"/>
        <v>1309</v>
      </c>
      <c r="B315" s="54">
        <v>282.85384615384618</v>
      </c>
    </row>
    <row r="316" spans="1:2" x14ac:dyDescent="0.2">
      <c r="A316" s="20">
        <f t="shared" si="6"/>
        <v>1310</v>
      </c>
      <c r="B316" s="54">
        <v>282.92307692307691</v>
      </c>
    </row>
    <row r="317" spans="1:2" x14ac:dyDescent="0.2">
      <c r="A317" s="20">
        <f t="shared" si="6"/>
        <v>1311</v>
      </c>
      <c r="B317" s="54">
        <v>282.99230769230769</v>
      </c>
    </row>
    <row r="318" spans="1:2" x14ac:dyDescent="0.2">
      <c r="A318" s="20">
        <f t="shared" si="6"/>
        <v>1312</v>
      </c>
      <c r="B318" s="54">
        <v>283.06153846153848</v>
      </c>
    </row>
    <row r="319" spans="1:2" x14ac:dyDescent="0.2">
      <c r="A319" s="20">
        <f t="shared" si="6"/>
        <v>1313</v>
      </c>
      <c r="B319" s="54">
        <v>283.1307692307692</v>
      </c>
    </row>
    <row r="320" spans="1:2" x14ac:dyDescent="0.2">
      <c r="A320" s="20">
        <f t="shared" si="6"/>
        <v>1314</v>
      </c>
      <c r="B320" s="54">
        <v>283.2</v>
      </c>
    </row>
    <row r="321" spans="1:2" x14ac:dyDescent="0.2">
      <c r="A321" s="20">
        <f t="shared" si="6"/>
        <v>1315</v>
      </c>
      <c r="B321" s="54">
        <v>283.26923076923077</v>
      </c>
    </row>
    <row r="322" spans="1:2" x14ac:dyDescent="0.2">
      <c r="A322" s="20">
        <f t="shared" si="6"/>
        <v>1316</v>
      </c>
      <c r="B322" s="54">
        <v>283.33846153846156</v>
      </c>
    </row>
    <row r="323" spans="1:2" x14ac:dyDescent="0.2">
      <c r="A323" s="20">
        <f t="shared" si="6"/>
        <v>1317</v>
      </c>
      <c r="B323" s="54">
        <v>283.40769230769229</v>
      </c>
    </row>
    <row r="324" spans="1:2" x14ac:dyDescent="0.2">
      <c r="A324" s="20">
        <f t="shared" si="6"/>
        <v>1318</v>
      </c>
      <c r="B324" s="54">
        <v>283.47692307692307</v>
      </c>
    </row>
    <row r="325" spans="1:2" x14ac:dyDescent="0.2">
      <c r="A325" s="20">
        <f t="shared" si="6"/>
        <v>1319</v>
      </c>
      <c r="B325" s="54">
        <v>283.54615384615386</v>
      </c>
    </row>
    <row r="326" spans="1:2" x14ac:dyDescent="0.2">
      <c r="A326" s="20">
        <f t="shared" si="6"/>
        <v>1320</v>
      </c>
      <c r="B326" s="54">
        <v>283.61538461538464</v>
      </c>
    </row>
    <row r="327" spans="1:2" x14ac:dyDescent="0.2">
      <c r="A327" s="20">
        <f t="shared" si="6"/>
        <v>1321</v>
      </c>
      <c r="B327" s="54">
        <v>283.68461538461537</v>
      </c>
    </row>
    <row r="328" spans="1:2" x14ac:dyDescent="0.2">
      <c r="A328" s="20">
        <f t="shared" si="6"/>
        <v>1322</v>
      </c>
      <c r="B328" s="54">
        <v>283.75384615384615</v>
      </c>
    </row>
    <row r="329" spans="1:2" x14ac:dyDescent="0.2">
      <c r="A329" s="20">
        <f t="shared" si="6"/>
        <v>1323</v>
      </c>
      <c r="B329" s="54">
        <v>283.82307692307694</v>
      </c>
    </row>
    <row r="330" spans="1:2" x14ac:dyDescent="0.2">
      <c r="A330" s="20">
        <f t="shared" si="6"/>
        <v>1324</v>
      </c>
      <c r="B330" s="54">
        <v>283.89230769230767</v>
      </c>
    </row>
    <row r="331" spans="1:2" x14ac:dyDescent="0.2">
      <c r="A331" s="20">
        <f t="shared" si="6"/>
        <v>1325</v>
      </c>
      <c r="B331" s="54">
        <v>283.96153846153845</v>
      </c>
    </row>
    <row r="332" spans="1:2" x14ac:dyDescent="0.2">
      <c r="A332" s="20">
        <f t="shared" si="6"/>
        <v>1326</v>
      </c>
      <c r="B332" s="54">
        <v>284.03076923076924</v>
      </c>
    </row>
    <row r="333" spans="1:2" x14ac:dyDescent="0.2">
      <c r="A333" s="20">
        <f t="shared" si="6"/>
        <v>1327</v>
      </c>
      <c r="B333" s="54">
        <v>284.10000000000002</v>
      </c>
    </row>
    <row r="334" spans="1:2" x14ac:dyDescent="0.2">
      <c r="A334" s="20">
        <f t="shared" si="6"/>
        <v>1328</v>
      </c>
      <c r="B334" s="54">
        <v>284.16923076923075</v>
      </c>
    </row>
    <row r="335" spans="1:2" x14ac:dyDescent="0.2">
      <c r="A335" s="20">
        <f t="shared" si="6"/>
        <v>1329</v>
      </c>
      <c r="B335" s="54">
        <v>284.23846153846154</v>
      </c>
    </row>
    <row r="336" spans="1:2" x14ac:dyDescent="0.2">
      <c r="A336" s="20">
        <f t="shared" si="6"/>
        <v>1330</v>
      </c>
      <c r="B336" s="54">
        <v>284.30769230769232</v>
      </c>
    </row>
    <row r="337" spans="1:2" x14ac:dyDescent="0.2">
      <c r="A337" s="20">
        <f t="shared" si="6"/>
        <v>1331</v>
      </c>
      <c r="B337" s="54">
        <v>284.37692307692305</v>
      </c>
    </row>
    <row r="338" spans="1:2" x14ac:dyDescent="0.2">
      <c r="A338" s="20">
        <f t="shared" si="6"/>
        <v>1332</v>
      </c>
      <c r="B338" s="54">
        <v>284.44615384615383</v>
      </c>
    </row>
    <row r="339" spans="1:2" x14ac:dyDescent="0.2">
      <c r="A339" s="20">
        <f t="shared" si="6"/>
        <v>1333</v>
      </c>
      <c r="B339" s="54">
        <v>284.51538461538462</v>
      </c>
    </row>
    <row r="340" spans="1:2" x14ac:dyDescent="0.2">
      <c r="A340" s="20">
        <f t="shared" si="6"/>
        <v>1334</v>
      </c>
      <c r="B340" s="54">
        <v>284.5846153846154</v>
      </c>
    </row>
    <row r="341" spans="1:2" x14ac:dyDescent="0.2">
      <c r="A341" s="20">
        <f t="shared" si="6"/>
        <v>1335</v>
      </c>
      <c r="B341" s="54">
        <v>284.65384615384613</v>
      </c>
    </row>
    <row r="342" spans="1:2" x14ac:dyDescent="0.2">
      <c r="A342" s="20">
        <f t="shared" si="6"/>
        <v>1336</v>
      </c>
      <c r="B342" s="54">
        <v>284.72307692307692</v>
      </c>
    </row>
    <row r="343" spans="1:2" x14ac:dyDescent="0.2">
      <c r="A343" s="20">
        <f t="shared" si="6"/>
        <v>1337</v>
      </c>
      <c r="B343" s="54">
        <v>284.7923076923077</v>
      </c>
    </row>
    <row r="344" spans="1:2" x14ac:dyDescent="0.2">
      <c r="A344" s="20">
        <f t="shared" si="6"/>
        <v>1338</v>
      </c>
      <c r="B344" s="54">
        <v>284.86153846153843</v>
      </c>
    </row>
    <row r="345" spans="1:2" x14ac:dyDescent="0.2">
      <c r="A345" s="20">
        <f t="shared" si="6"/>
        <v>1339</v>
      </c>
      <c r="B345" s="54">
        <v>284.93076923076922</v>
      </c>
    </row>
    <row r="346" spans="1:2" x14ac:dyDescent="0.2">
      <c r="A346" s="52">
        <f t="shared" si="6"/>
        <v>1340</v>
      </c>
      <c r="B346" s="55">
        <v>285</v>
      </c>
    </row>
    <row r="347" spans="1:2" x14ac:dyDescent="0.2">
      <c r="A347" s="20">
        <f t="shared" si="6"/>
        <v>1341</v>
      </c>
      <c r="B347" s="54">
        <v>285</v>
      </c>
    </row>
    <row r="348" spans="1:2" x14ac:dyDescent="0.2">
      <c r="A348" s="20">
        <f t="shared" si="6"/>
        <v>1342</v>
      </c>
      <c r="B348" s="54">
        <v>285</v>
      </c>
    </row>
    <row r="349" spans="1:2" x14ac:dyDescent="0.2">
      <c r="A349" s="20">
        <f t="shared" si="6"/>
        <v>1343</v>
      </c>
      <c r="B349" s="54">
        <v>285</v>
      </c>
    </row>
    <row r="350" spans="1:2" x14ac:dyDescent="0.2">
      <c r="A350" s="20">
        <f t="shared" si="6"/>
        <v>1344</v>
      </c>
      <c r="B350" s="54">
        <v>285</v>
      </c>
    </row>
    <row r="351" spans="1:2" x14ac:dyDescent="0.2">
      <c r="A351" s="20">
        <f t="shared" si="6"/>
        <v>1345</v>
      </c>
      <c r="B351" s="54">
        <v>285</v>
      </c>
    </row>
    <row r="352" spans="1:2" x14ac:dyDescent="0.2">
      <c r="A352" s="20">
        <f t="shared" si="6"/>
        <v>1346</v>
      </c>
      <c r="B352" s="54">
        <v>285</v>
      </c>
    </row>
    <row r="353" spans="1:2" x14ac:dyDescent="0.2">
      <c r="A353" s="20">
        <f t="shared" si="6"/>
        <v>1347</v>
      </c>
      <c r="B353" s="54">
        <v>285</v>
      </c>
    </row>
    <row r="354" spans="1:2" x14ac:dyDescent="0.2">
      <c r="A354" s="20">
        <f t="shared" si="6"/>
        <v>1348</v>
      </c>
      <c r="B354" s="54">
        <v>285</v>
      </c>
    </row>
    <row r="355" spans="1:2" x14ac:dyDescent="0.2">
      <c r="A355" s="20">
        <f t="shared" si="6"/>
        <v>1349</v>
      </c>
      <c r="B355" s="54">
        <v>285</v>
      </c>
    </row>
    <row r="356" spans="1:2" x14ac:dyDescent="0.2">
      <c r="A356" s="20">
        <v>1350</v>
      </c>
      <c r="B356" s="54">
        <v>285</v>
      </c>
    </row>
    <row r="357" spans="1:2" x14ac:dyDescent="0.2">
      <c r="A357" s="20">
        <f t="shared" ref="A357:A405" si="7">SUM(A356+1)</f>
        <v>1351</v>
      </c>
      <c r="B357" s="54">
        <v>284.94285714285712</v>
      </c>
    </row>
    <row r="358" spans="1:2" x14ac:dyDescent="0.2">
      <c r="A358" s="20">
        <f t="shared" si="7"/>
        <v>1352</v>
      </c>
      <c r="B358" s="54">
        <v>284.8857142857143</v>
      </c>
    </row>
    <row r="359" spans="1:2" x14ac:dyDescent="0.2">
      <c r="A359" s="20">
        <f t="shared" si="7"/>
        <v>1353</v>
      </c>
      <c r="B359" s="54">
        <v>284.82857142857142</v>
      </c>
    </row>
    <row r="360" spans="1:2" x14ac:dyDescent="0.2">
      <c r="A360" s="20">
        <f t="shared" si="7"/>
        <v>1354</v>
      </c>
      <c r="B360" s="54">
        <v>284.77142857142854</v>
      </c>
    </row>
    <row r="361" spans="1:2" x14ac:dyDescent="0.2">
      <c r="A361" s="20">
        <f t="shared" si="7"/>
        <v>1355</v>
      </c>
      <c r="B361" s="54">
        <v>284.71428571428572</v>
      </c>
    </row>
    <row r="362" spans="1:2" x14ac:dyDescent="0.2">
      <c r="A362" s="20">
        <f t="shared" si="7"/>
        <v>1356</v>
      </c>
      <c r="B362" s="54">
        <v>284.65714285714284</v>
      </c>
    </row>
    <row r="363" spans="1:2" x14ac:dyDescent="0.2">
      <c r="A363" s="20">
        <f t="shared" si="7"/>
        <v>1357</v>
      </c>
      <c r="B363" s="54">
        <v>284.60000000000002</v>
      </c>
    </row>
    <row r="364" spans="1:2" x14ac:dyDescent="0.2">
      <c r="A364" s="20">
        <f t="shared" si="7"/>
        <v>1358</v>
      </c>
      <c r="B364" s="54">
        <v>284.54285714285714</v>
      </c>
    </row>
    <row r="365" spans="1:2" x14ac:dyDescent="0.2">
      <c r="A365" s="20">
        <f t="shared" si="7"/>
        <v>1359</v>
      </c>
      <c r="B365" s="54">
        <v>284.48571428571427</v>
      </c>
    </row>
    <row r="366" spans="1:2" x14ac:dyDescent="0.2">
      <c r="A366" s="20">
        <f t="shared" si="7"/>
        <v>1360</v>
      </c>
      <c r="B366" s="54">
        <v>284.42857142857144</v>
      </c>
    </row>
    <row r="367" spans="1:2" x14ac:dyDescent="0.2">
      <c r="A367" s="20">
        <f t="shared" si="7"/>
        <v>1361</v>
      </c>
      <c r="B367" s="54">
        <v>284.37142857142857</v>
      </c>
    </row>
    <row r="368" spans="1:2" x14ac:dyDescent="0.2">
      <c r="A368" s="20">
        <f t="shared" si="7"/>
        <v>1362</v>
      </c>
      <c r="B368" s="54">
        <v>284.31428571428569</v>
      </c>
    </row>
    <row r="369" spans="1:2" x14ac:dyDescent="0.2">
      <c r="A369" s="20">
        <f t="shared" si="7"/>
        <v>1363</v>
      </c>
      <c r="B369" s="54">
        <v>284.25714285714287</v>
      </c>
    </row>
    <row r="370" spans="1:2" x14ac:dyDescent="0.2">
      <c r="A370" s="20">
        <f t="shared" si="7"/>
        <v>1364</v>
      </c>
      <c r="B370" s="54">
        <v>284.2</v>
      </c>
    </row>
    <row r="371" spans="1:2" x14ac:dyDescent="0.2">
      <c r="A371" s="20">
        <f t="shared" si="7"/>
        <v>1365</v>
      </c>
      <c r="B371" s="54">
        <v>284.14285714285717</v>
      </c>
    </row>
    <row r="372" spans="1:2" x14ac:dyDescent="0.2">
      <c r="A372" s="20">
        <f t="shared" si="7"/>
        <v>1366</v>
      </c>
      <c r="B372" s="54">
        <v>284.08571428571429</v>
      </c>
    </row>
    <row r="373" spans="1:2" x14ac:dyDescent="0.2">
      <c r="A373" s="20">
        <f t="shared" si="7"/>
        <v>1367</v>
      </c>
      <c r="B373" s="54">
        <v>284.02857142857141</v>
      </c>
    </row>
    <row r="374" spans="1:2" x14ac:dyDescent="0.2">
      <c r="A374" s="20">
        <f t="shared" si="7"/>
        <v>1368</v>
      </c>
      <c r="B374" s="54">
        <v>283.97142857142859</v>
      </c>
    </row>
    <row r="375" spans="1:2" x14ac:dyDescent="0.2">
      <c r="A375" s="20">
        <f t="shared" si="7"/>
        <v>1369</v>
      </c>
      <c r="B375" s="54">
        <v>283.91428571428571</v>
      </c>
    </row>
    <row r="376" spans="1:2" x14ac:dyDescent="0.2">
      <c r="A376" s="20">
        <f t="shared" si="7"/>
        <v>1370</v>
      </c>
      <c r="B376" s="54">
        <v>283.85714285714283</v>
      </c>
    </row>
    <row r="377" spans="1:2" x14ac:dyDescent="0.2">
      <c r="A377" s="20">
        <f t="shared" si="7"/>
        <v>1371</v>
      </c>
      <c r="B377" s="54">
        <v>283.8</v>
      </c>
    </row>
    <row r="378" spans="1:2" x14ac:dyDescent="0.2">
      <c r="A378" s="20">
        <f t="shared" si="7"/>
        <v>1372</v>
      </c>
      <c r="B378" s="54">
        <v>283.74285714285713</v>
      </c>
    </row>
    <row r="379" spans="1:2" x14ac:dyDescent="0.2">
      <c r="A379" s="20">
        <f t="shared" si="7"/>
        <v>1373</v>
      </c>
      <c r="B379" s="54">
        <v>283.68571428571431</v>
      </c>
    </row>
    <row r="380" spans="1:2" x14ac:dyDescent="0.2">
      <c r="A380" s="20">
        <f t="shared" si="7"/>
        <v>1374</v>
      </c>
      <c r="B380" s="54">
        <v>283.62857142857143</v>
      </c>
    </row>
    <row r="381" spans="1:2" x14ac:dyDescent="0.2">
      <c r="A381" s="20">
        <f t="shared" si="7"/>
        <v>1375</v>
      </c>
      <c r="B381" s="54">
        <v>283.57142857142856</v>
      </c>
    </row>
    <row r="382" spans="1:2" x14ac:dyDescent="0.2">
      <c r="A382" s="20">
        <f t="shared" si="7"/>
        <v>1376</v>
      </c>
      <c r="B382" s="54">
        <v>283.51428571428573</v>
      </c>
    </row>
    <row r="383" spans="1:2" x14ac:dyDescent="0.2">
      <c r="A383" s="20">
        <f t="shared" si="7"/>
        <v>1377</v>
      </c>
      <c r="B383" s="54">
        <v>283.45714285714286</v>
      </c>
    </row>
    <row r="384" spans="1:2" x14ac:dyDescent="0.2">
      <c r="A384" s="20">
        <f t="shared" si="7"/>
        <v>1378</v>
      </c>
      <c r="B384" s="54">
        <v>283.39999999999998</v>
      </c>
    </row>
    <row r="385" spans="1:2" x14ac:dyDescent="0.2">
      <c r="A385" s="20">
        <f t="shared" si="7"/>
        <v>1379</v>
      </c>
      <c r="B385" s="54">
        <v>283.34285714285716</v>
      </c>
    </row>
    <row r="386" spans="1:2" x14ac:dyDescent="0.2">
      <c r="A386" s="20">
        <f t="shared" si="7"/>
        <v>1380</v>
      </c>
      <c r="B386" s="54">
        <v>283.28571428571428</v>
      </c>
    </row>
    <row r="387" spans="1:2" x14ac:dyDescent="0.2">
      <c r="A387" s="20">
        <f t="shared" si="7"/>
        <v>1381</v>
      </c>
      <c r="B387" s="54">
        <v>283.22857142857146</v>
      </c>
    </row>
    <row r="388" spans="1:2" x14ac:dyDescent="0.2">
      <c r="A388" s="20">
        <f t="shared" si="7"/>
        <v>1382</v>
      </c>
      <c r="B388" s="54">
        <v>283.17142857142858</v>
      </c>
    </row>
    <row r="389" spans="1:2" x14ac:dyDescent="0.2">
      <c r="A389" s="20">
        <f t="shared" si="7"/>
        <v>1383</v>
      </c>
      <c r="B389" s="54">
        <v>283.1142857142857</v>
      </c>
    </row>
    <row r="390" spans="1:2" x14ac:dyDescent="0.2">
      <c r="A390" s="20">
        <f t="shared" si="7"/>
        <v>1384</v>
      </c>
      <c r="B390" s="54">
        <v>283.05714285714288</v>
      </c>
    </row>
    <row r="391" spans="1:2" x14ac:dyDescent="0.2">
      <c r="A391" s="20">
        <f t="shared" si="7"/>
        <v>1385</v>
      </c>
      <c r="B391" s="54">
        <v>283</v>
      </c>
    </row>
    <row r="392" spans="1:2" x14ac:dyDescent="0.2">
      <c r="A392" s="20">
        <f t="shared" si="7"/>
        <v>1386</v>
      </c>
      <c r="B392" s="54">
        <v>282.97894736842107</v>
      </c>
    </row>
    <row r="393" spans="1:2" x14ac:dyDescent="0.2">
      <c r="A393" s="20">
        <f t="shared" si="7"/>
        <v>1387</v>
      </c>
      <c r="B393" s="54">
        <v>282.95789473684209</v>
      </c>
    </row>
    <row r="394" spans="1:2" x14ac:dyDescent="0.2">
      <c r="A394" s="20">
        <f t="shared" si="7"/>
        <v>1388</v>
      </c>
      <c r="B394" s="54">
        <v>282.93684210526317</v>
      </c>
    </row>
    <row r="395" spans="1:2" x14ac:dyDescent="0.2">
      <c r="A395" s="20">
        <f t="shared" si="7"/>
        <v>1389</v>
      </c>
      <c r="B395" s="54">
        <v>282.91578947368419</v>
      </c>
    </row>
    <row r="396" spans="1:2" x14ac:dyDescent="0.2">
      <c r="A396" s="20">
        <f t="shared" si="7"/>
        <v>1390</v>
      </c>
      <c r="B396" s="54">
        <v>282.89473684210526</v>
      </c>
    </row>
    <row r="397" spans="1:2" x14ac:dyDescent="0.2">
      <c r="A397" s="20">
        <f t="shared" si="7"/>
        <v>1391</v>
      </c>
      <c r="B397" s="54">
        <v>282.87368421052633</v>
      </c>
    </row>
    <row r="398" spans="1:2" x14ac:dyDescent="0.2">
      <c r="A398" s="20">
        <f t="shared" si="7"/>
        <v>1392</v>
      </c>
      <c r="B398" s="54">
        <v>282.85263157894735</v>
      </c>
    </row>
    <row r="399" spans="1:2" x14ac:dyDescent="0.2">
      <c r="A399" s="20">
        <f t="shared" si="7"/>
        <v>1393</v>
      </c>
      <c r="B399" s="54">
        <v>282.83157894736843</v>
      </c>
    </row>
    <row r="400" spans="1:2" x14ac:dyDescent="0.2">
      <c r="A400" s="20">
        <f t="shared" si="7"/>
        <v>1394</v>
      </c>
      <c r="B400" s="54">
        <v>282.81052631578945</v>
      </c>
    </row>
    <row r="401" spans="1:2" x14ac:dyDescent="0.2">
      <c r="A401" s="20">
        <f t="shared" si="7"/>
        <v>1395</v>
      </c>
      <c r="B401" s="54">
        <v>282.78947368421052</v>
      </c>
    </row>
    <row r="402" spans="1:2" x14ac:dyDescent="0.2">
      <c r="A402" s="20">
        <f t="shared" si="7"/>
        <v>1396</v>
      </c>
      <c r="B402" s="54">
        <v>282.7684210526316</v>
      </c>
    </row>
    <row r="403" spans="1:2" x14ac:dyDescent="0.2">
      <c r="A403" s="20">
        <f t="shared" si="7"/>
        <v>1397</v>
      </c>
      <c r="B403" s="54">
        <v>282.74736842105261</v>
      </c>
    </row>
    <row r="404" spans="1:2" x14ac:dyDescent="0.2">
      <c r="A404" s="20">
        <f t="shared" si="7"/>
        <v>1398</v>
      </c>
      <c r="B404" s="54">
        <v>282.72631578947369</v>
      </c>
    </row>
    <row r="405" spans="1:2" x14ac:dyDescent="0.2">
      <c r="A405" s="20">
        <f t="shared" si="7"/>
        <v>1399</v>
      </c>
      <c r="B405" s="54">
        <v>282.70526315789476</v>
      </c>
    </row>
    <row r="406" spans="1:2" x14ac:dyDescent="0.2">
      <c r="A406" s="20">
        <v>1400</v>
      </c>
      <c r="B406" s="54">
        <v>282.68421052631578</v>
      </c>
    </row>
    <row r="407" spans="1:2" x14ac:dyDescent="0.2">
      <c r="A407" s="20">
        <f t="shared" ref="A407:A454" si="8">SUM(A406+1)</f>
        <v>1401</v>
      </c>
      <c r="B407" s="54">
        <v>282.66315789473686</v>
      </c>
    </row>
    <row r="408" spans="1:2" x14ac:dyDescent="0.2">
      <c r="A408" s="20">
        <f t="shared" si="8"/>
        <v>1402</v>
      </c>
      <c r="B408" s="54">
        <v>282.64210526315787</v>
      </c>
    </row>
    <row r="409" spans="1:2" x14ac:dyDescent="0.2">
      <c r="A409" s="20">
        <f t="shared" si="8"/>
        <v>1403</v>
      </c>
      <c r="B409" s="54">
        <v>282.62105263157895</v>
      </c>
    </row>
    <row r="410" spans="1:2" x14ac:dyDescent="0.2">
      <c r="A410" s="20">
        <f t="shared" si="8"/>
        <v>1404</v>
      </c>
      <c r="B410" s="54">
        <v>282.60000000000002</v>
      </c>
    </row>
    <row r="411" spans="1:2" x14ac:dyDescent="0.2">
      <c r="A411" s="20">
        <f t="shared" si="8"/>
        <v>1405</v>
      </c>
      <c r="B411" s="54">
        <v>282.57894736842104</v>
      </c>
    </row>
    <row r="412" spans="1:2" x14ac:dyDescent="0.2">
      <c r="A412" s="20">
        <f t="shared" si="8"/>
        <v>1406</v>
      </c>
      <c r="B412" s="54">
        <v>282.55789473684212</v>
      </c>
    </row>
    <row r="413" spans="1:2" x14ac:dyDescent="0.2">
      <c r="A413" s="20">
        <f t="shared" si="8"/>
        <v>1407</v>
      </c>
      <c r="B413" s="54">
        <v>282.53684210526313</v>
      </c>
    </row>
    <row r="414" spans="1:2" x14ac:dyDescent="0.2">
      <c r="A414" s="20">
        <f t="shared" si="8"/>
        <v>1408</v>
      </c>
      <c r="B414" s="54">
        <v>282.51578947368421</v>
      </c>
    </row>
    <row r="415" spans="1:2" x14ac:dyDescent="0.2">
      <c r="A415" s="20">
        <f t="shared" si="8"/>
        <v>1409</v>
      </c>
      <c r="B415" s="54">
        <v>282.49473684210528</v>
      </c>
    </row>
    <row r="416" spans="1:2" x14ac:dyDescent="0.2">
      <c r="A416" s="20">
        <f t="shared" si="8"/>
        <v>1410</v>
      </c>
      <c r="B416" s="54">
        <v>282.4736842105263</v>
      </c>
    </row>
    <row r="417" spans="1:2" x14ac:dyDescent="0.2">
      <c r="A417" s="20">
        <f t="shared" si="8"/>
        <v>1411</v>
      </c>
      <c r="B417" s="54">
        <v>282.45263157894738</v>
      </c>
    </row>
    <row r="418" spans="1:2" x14ac:dyDescent="0.2">
      <c r="A418" s="20">
        <f t="shared" si="8"/>
        <v>1412</v>
      </c>
      <c r="B418" s="54">
        <v>282.43157894736839</v>
      </c>
    </row>
    <row r="419" spans="1:2" x14ac:dyDescent="0.2">
      <c r="A419" s="20">
        <f t="shared" si="8"/>
        <v>1413</v>
      </c>
      <c r="B419" s="54">
        <v>282.41052631578947</v>
      </c>
    </row>
    <row r="420" spans="1:2" x14ac:dyDescent="0.2">
      <c r="A420" s="20">
        <f t="shared" si="8"/>
        <v>1414</v>
      </c>
      <c r="B420" s="54">
        <v>282.38947368421054</v>
      </c>
    </row>
    <row r="421" spans="1:2" x14ac:dyDescent="0.2">
      <c r="A421" s="20">
        <f t="shared" si="8"/>
        <v>1415</v>
      </c>
      <c r="B421" s="54">
        <v>282.36842105263156</v>
      </c>
    </row>
    <row r="422" spans="1:2" x14ac:dyDescent="0.2">
      <c r="A422" s="20">
        <f t="shared" si="8"/>
        <v>1416</v>
      </c>
      <c r="B422" s="54">
        <v>282.34736842105264</v>
      </c>
    </row>
    <row r="423" spans="1:2" x14ac:dyDescent="0.2">
      <c r="A423" s="20">
        <f t="shared" si="8"/>
        <v>1417</v>
      </c>
      <c r="B423" s="54">
        <v>282.32631578947371</v>
      </c>
    </row>
    <row r="424" spans="1:2" x14ac:dyDescent="0.2">
      <c r="A424" s="20">
        <f t="shared" si="8"/>
        <v>1418</v>
      </c>
      <c r="B424" s="54">
        <v>282.30526315789473</v>
      </c>
    </row>
    <row r="425" spans="1:2" x14ac:dyDescent="0.2">
      <c r="A425" s="20">
        <f t="shared" si="8"/>
        <v>1419</v>
      </c>
      <c r="B425" s="54">
        <v>282.2842105263158</v>
      </c>
    </row>
    <row r="426" spans="1:2" x14ac:dyDescent="0.2">
      <c r="A426" s="20">
        <f t="shared" si="8"/>
        <v>1420</v>
      </c>
      <c r="B426" s="54">
        <v>282.26315789473682</v>
      </c>
    </row>
    <row r="427" spans="1:2" x14ac:dyDescent="0.2">
      <c r="A427" s="20">
        <f t="shared" si="8"/>
        <v>1421</v>
      </c>
      <c r="B427" s="54">
        <v>282.2421052631579</v>
      </c>
    </row>
    <row r="428" spans="1:2" x14ac:dyDescent="0.2">
      <c r="A428" s="20">
        <f t="shared" si="8"/>
        <v>1422</v>
      </c>
      <c r="B428" s="54">
        <v>282.22105263157897</v>
      </c>
    </row>
    <row r="429" spans="1:2" x14ac:dyDescent="0.2">
      <c r="A429" s="20">
        <f t="shared" si="8"/>
        <v>1423</v>
      </c>
      <c r="B429" s="54">
        <v>282.2</v>
      </c>
    </row>
    <row r="430" spans="1:2" x14ac:dyDescent="0.2">
      <c r="A430" s="20">
        <f t="shared" si="8"/>
        <v>1424</v>
      </c>
      <c r="B430" s="54">
        <v>282.17894736842106</v>
      </c>
    </row>
    <row r="431" spans="1:2" x14ac:dyDescent="0.2">
      <c r="A431" s="20">
        <f t="shared" si="8"/>
        <v>1425</v>
      </c>
      <c r="B431" s="54">
        <v>282.15789473684208</v>
      </c>
    </row>
    <row r="432" spans="1:2" x14ac:dyDescent="0.2">
      <c r="A432" s="20">
        <f t="shared" si="8"/>
        <v>1426</v>
      </c>
      <c r="B432" s="54">
        <v>282.13684210526316</v>
      </c>
    </row>
    <row r="433" spans="1:2" x14ac:dyDescent="0.2">
      <c r="A433" s="20">
        <f t="shared" si="8"/>
        <v>1427</v>
      </c>
      <c r="B433" s="54">
        <v>282.11578947368423</v>
      </c>
    </row>
    <row r="434" spans="1:2" x14ac:dyDescent="0.2">
      <c r="A434" s="20">
        <f t="shared" si="8"/>
        <v>1428</v>
      </c>
      <c r="B434" s="54">
        <v>282.09473684210525</v>
      </c>
    </row>
    <row r="435" spans="1:2" x14ac:dyDescent="0.2">
      <c r="A435" s="20">
        <f t="shared" si="8"/>
        <v>1429</v>
      </c>
      <c r="B435" s="54">
        <v>282.07368421052632</v>
      </c>
    </row>
    <row r="436" spans="1:2" x14ac:dyDescent="0.2">
      <c r="A436" s="20">
        <f t="shared" si="8"/>
        <v>1430</v>
      </c>
      <c r="B436" s="54">
        <v>282.05263157894734</v>
      </c>
    </row>
    <row r="437" spans="1:2" x14ac:dyDescent="0.2">
      <c r="A437" s="20">
        <f t="shared" si="8"/>
        <v>1431</v>
      </c>
      <c r="B437" s="54">
        <v>282.03157894736842</v>
      </c>
    </row>
    <row r="438" spans="1:2" x14ac:dyDescent="0.2">
      <c r="A438" s="20">
        <f t="shared" si="8"/>
        <v>1432</v>
      </c>
      <c r="B438" s="54">
        <v>282.01052631578949</v>
      </c>
    </row>
    <row r="439" spans="1:2" x14ac:dyDescent="0.2">
      <c r="A439" s="20">
        <f t="shared" si="8"/>
        <v>1433</v>
      </c>
      <c r="B439" s="54">
        <v>281.98947368421051</v>
      </c>
    </row>
    <row r="440" spans="1:2" x14ac:dyDescent="0.2">
      <c r="A440" s="20">
        <f t="shared" si="8"/>
        <v>1434</v>
      </c>
      <c r="B440" s="54">
        <v>281.96842105263158</v>
      </c>
    </row>
    <row r="441" spans="1:2" x14ac:dyDescent="0.2">
      <c r="A441" s="20">
        <f t="shared" si="8"/>
        <v>1435</v>
      </c>
      <c r="B441" s="54">
        <v>281.9473684210526</v>
      </c>
    </row>
    <row r="442" spans="1:2" x14ac:dyDescent="0.2">
      <c r="A442" s="20">
        <f t="shared" si="8"/>
        <v>1436</v>
      </c>
      <c r="B442" s="54">
        <v>281.92631578947368</v>
      </c>
    </row>
    <row r="443" spans="1:2" x14ac:dyDescent="0.2">
      <c r="A443" s="20">
        <f t="shared" si="8"/>
        <v>1437</v>
      </c>
      <c r="B443" s="54">
        <v>281.90526315789475</v>
      </c>
    </row>
    <row r="444" spans="1:2" x14ac:dyDescent="0.2">
      <c r="A444" s="20">
        <f t="shared" si="8"/>
        <v>1438</v>
      </c>
      <c r="B444" s="54">
        <v>281.88421052631577</v>
      </c>
    </row>
    <row r="445" spans="1:2" x14ac:dyDescent="0.2">
      <c r="A445" s="20">
        <f t="shared" si="8"/>
        <v>1439</v>
      </c>
      <c r="B445" s="54">
        <v>281.86315789473684</v>
      </c>
    </row>
    <row r="446" spans="1:2" x14ac:dyDescent="0.2">
      <c r="A446" s="20">
        <f t="shared" si="8"/>
        <v>1440</v>
      </c>
      <c r="B446" s="54">
        <v>281.84210526315792</v>
      </c>
    </row>
    <row r="447" spans="1:2" x14ac:dyDescent="0.2">
      <c r="A447" s="20">
        <f t="shared" si="8"/>
        <v>1441</v>
      </c>
      <c r="B447" s="54">
        <v>281.82105263157894</v>
      </c>
    </row>
    <row r="448" spans="1:2" x14ac:dyDescent="0.2">
      <c r="A448" s="20">
        <f t="shared" si="8"/>
        <v>1442</v>
      </c>
      <c r="B448" s="54">
        <v>281.8</v>
      </c>
    </row>
    <row r="449" spans="1:2" x14ac:dyDescent="0.2">
      <c r="A449" s="20">
        <f t="shared" si="8"/>
        <v>1443</v>
      </c>
      <c r="B449" s="54">
        <v>281.77894736842103</v>
      </c>
    </row>
    <row r="450" spans="1:2" x14ac:dyDescent="0.2">
      <c r="A450" s="20">
        <f t="shared" si="8"/>
        <v>1444</v>
      </c>
      <c r="B450" s="54">
        <v>281.7578947368421</v>
      </c>
    </row>
    <row r="451" spans="1:2" x14ac:dyDescent="0.2">
      <c r="A451" s="20">
        <f t="shared" si="8"/>
        <v>1445</v>
      </c>
      <c r="B451" s="54">
        <v>281.73684210526318</v>
      </c>
    </row>
    <row r="452" spans="1:2" x14ac:dyDescent="0.2">
      <c r="A452" s="20">
        <f t="shared" si="8"/>
        <v>1446</v>
      </c>
      <c r="B452" s="54">
        <v>281.7157894736842</v>
      </c>
    </row>
    <row r="453" spans="1:2" x14ac:dyDescent="0.2">
      <c r="A453" s="20">
        <f t="shared" si="8"/>
        <v>1447</v>
      </c>
      <c r="B453" s="54">
        <v>281.69473684210527</v>
      </c>
    </row>
    <row r="454" spans="1:2" x14ac:dyDescent="0.2">
      <c r="A454" s="20">
        <f t="shared" si="8"/>
        <v>1448</v>
      </c>
      <c r="B454" s="54">
        <v>281.67368421052629</v>
      </c>
    </row>
    <row r="455" spans="1:2" x14ac:dyDescent="0.2">
      <c r="A455" s="20">
        <v>1449</v>
      </c>
      <c r="B455" s="54">
        <v>281.65263157894736</v>
      </c>
    </row>
    <row r="456" spans="1:2" x14ac:dyDescent="0.2">
      <c r="A456" s="20">
        <v>1450</v>
      </c>
      <c r="B456" s="54">
        <v>281.63157894736844</v>
      </c>
    </row>
    <row r="457" spans="1:2" x14ac:dyDescent="0.2">
      <c r="A457" s="20">
        <f t="shared" ref="A457:A505" si="9">SUM(A456+1)</f>
        <v>1451</v>
      </c>
      <c r="B457" s="54">
        <v>281.61052631578946</v>
      </c>
    </row>
    <row r="458" spans="1:2" x14ac:dyDescent="0.2">
      <c r="A458" s="20">
        <f t="shared" si="9"/>
        <v>1452</v>
      </c>
      <c r="B458" s="54">
        <v>281.58947368421053</v>
      </c>
    </row>
    <row r="459" spans="1:2" x14ac:dyDescent="0.2">
      <c r="A459" s="20">
        <f t="shared" si="9"/>
        <v>1453</v>
      </c>
      <c r="B459" s="54">
        <v>281.56842105263155</v>
      </c>
    </row>
    <row r="460" spans="1:2" x14ac:dyDescent="0.2">
      <c r="A460" s="20">
        <f t="shared" si="9"/>
        <v>1454</v>
      </c>
      <c r="B460" s="54">
        <v>281.54736842105262</v>
      </c>
    </row>
    <row r="461" spans="1:2" x14ac:dyDescent="0.2">
      <c r="A461" s="20">
        <f t="shared" si="9"/>
        <v>1455</v>
      </c>
      <c r="B461" s="54">
        <v>281.5263157894737</v>
      </c>
    </row>
    <row r="462" spans="1:2" x14ac:dyDescent="0.2">
      <c r="A462" s="20">
        <f t="shared" si="9"/>
        <v>1456</v>
      </c>
      <c r="B462" s="54">
        <v>281.50526315789472</v>
      </c>
    </row>
    <row r="463" spans="1:2" x14ac:dyDescent="0.2">
      <c r="A463" s="20">
        <f t="shared" si="9"/>
        <v>1457</v>
      </c>
      <c r="B463" s="54">
        <v>281.48421052631579</v>
      </c>
    </row>
    <row r="464" spans="1:2" x14ac:dyDescent="0.2">
      <c r="A464" s="20">
        <f t="shared" si="9"/>
        <v>1458</v>
      </c>
      <c r="B464" s="54">
        <v>281.46315789473687</v>
      </c>
    </row>
    <row r="465" spans="1:2" x14ac:dyDescent="0.2">
      <c r="A465" s="20">
        <f t="shared" si="9"/>
        <v>1459</v>
      </c>
      <c r="B465" s="54">
        <v>281.44210526315788</v>
      </c>
    </row>
    <row r="466" spans="1:2" x14ac:dyDescent="0.2">
      <c r="A466" s="20">
        <f t="shared" si="9"/>
        <v>1460</v>
      </c>
      <c r="B466" s="54">
        <v>281.42105263157896</v>
      </c>
    </row>
    <row r="467" spans="1:2" x14ac:dyDescent="0.2">
      <c r="A467" s="20">
        <f t="shared" si="9"/>
        <v>1461</v>
      </c>
      <c r="B467" s="54">
        <v>281.39999999999998</v>
      </c>
    </row>
    <row r="468" spans="1:2" x14ac:dyDescent="0.2">
      <c r="A468" s="20">
        <f t="shared" si="9"/>
        <v>1462</v>
      </c>
      <c r="B468" s="54">
        <v>281.37894736842105</v>
      </c>
    </row>
    <row r="469" spans="1:2" x14ac:dyDescent="0.2">
      <c r="A469" s="20">
        <f t="shared" si="9"/>
        <v>1463</v>
      </c>
      <c r="B469" s="54">
        <v>281.35789473684213</v>
      </c>
    </row>
    <row r="470" spans="1:2" x14ac:dyDescent="0.2">
      <c r="A470" s="20">
        <f t="shared" si="9"/>
        <v>1464</v>
      </c>
      <c r="B470" s="54">
        <v>281.33684210526314</v>
      </c>
    </row>
    <row r="471" spans="1:2" x14ac:dyDescent="0.2">
      <c r="A471" s="20">
        <f t="shared" si="9"/>
        <v>1465</v>
      </c>
      <c r="B471" s="54">
        <v>281.31578947368422</v>
      </c>
    </row>
    <row r="472" spans="1:2" x14ac:dyDescent="0.2">
      <c r="A472" s="20">
        <f t="shared" si="9"/>
        <v>1466</v>
      </c>
      <c r="B472" s="54">
        <v>281.29473684210524</v>
      </c>
    </row>
    <row r="473" spans="1:2" x14ac:dyDescent="0.2">
      <c r="A473" s="20">
        <f t="shared" si="9"/>
        <v>1467</v>
      </c>
      <c r="B473" s="54">
        <v>281.27368421052631</v>
      </c>
    </row>
    <row r="474" spans="1:2" x14ac:dyDescent="0.2">
      <c r="A474" s="20">
        <f t="shared" si="9"/>
        <v>1468</v>
      </c>
      <c r="B474" s="54">
        <v>281.25263157894739</v>
      </c>
    </row>
    <row r="475" spans="1:2" x14ac:dyDescent="0.2">
      <c r="A475" s="20">
        <f t="shared" si="9"/>
        <v>1469</v>
      </c>
      <c r="B475" s="54">
        <v>281.2315789473684</v>
      </c>
    </row>
    <row r="476" spans="1:2" x14ac:dyDescent="0.2">
      <c r="A476" s="20">
        <f t="shared" si="9"/>
        <v>1470</v>
      </c>
      <c r="B476" s="54">
        <v>281.21052631578948</v>
      </c>
    </row>
    <row r="477" spans="1:2" x14ac:dyDescent="0.2">
      <c r="A477" s="20">
        <f t="shared" si="9"/>
        <v>1471</v>
      </c>
      <c r="B477" s="54">
        <v>281.1894736842105</v>
      </c>
    </row>
    <row r="478" spans="1:2" x14ac:dyDescent="0.2">
      <c r="A478" s="20">
        <f t="shared" si="9"/>
        <v>1472</v>
      </c>
      <c r="B478" s="54">
        <v>281.16842105263157</v>
      </c>
    </row>
    <row r="479" spans="1:2" x14ac:dyDescent="0.2">
      <c r="A479" s="20">
        <f t="shared" si="9"/>
        <v>1473</v>
      </c>
      <c r="B479" s="54">
        <v>281.14736842105265</v>
      </c>
    </row>
    <row r="480" spans="1:2" x14ac:dyDescent="0.2">
      <c r="A480" s="20">
        <f t="shared" si="9"/>
        <v>1474</v>
      </c>
      <c r="B480" s="54">
        <v>281.12631578947367</v>
      </c>
    </row>
    <row r="481" spans="1:2" x14ac:dyDescent="0.2">
      <c r="A481" s="20">
        <f t="shared" si="9"/>
        <v>1475</v>
      </c>
      <c r="B481" s="54">
        <v>281.10526315789474</v>
      </c>
    </row>
    <row r="482" spans="1:2" x14ac:dyDescent="0.2">
      <c r="A482" s="20">
        <f t="shared" si="9"/>
        <v>1476</v>
      </c>
      <c r="B482" s="54">
        <v>281.08421052631581</v>
      </c>
    </row>
    <row r="483" spans="1:2" x14ac:dyDescent="0.2">
      <c r="A483" s="20">
        <f t="shared" si="9"/>
        <v>1477</v>
      </c>
      <c r="B483" s="54">
        <v>281.06315789473683</v>
      </c>
    </row>
    <row r="484" spans="1:2" x14ac:dyDescent="0.2">
      <c r="A484" s="20">
        <f t="shared" si="9"/>
        <v>1478</v>
      </c>
      <c r="B484" s="54">
        <v>281.04210526315791</v>
      </c>
    </row>
    <row r="485" spans="1:2" x14ac:dyDescent="0.2">
      <c r="A485" s="20">
        <f t="shared" si="9"/>
        <v>1479</v>
      </c>
      <c r="B485" s="54">
        <v>281.02105263157893</v>
      </c>
    </row>
    <row r="486" spans="1:2" x14ac:dyDescent="0.2">
      <c r="A486" s="20">
        <f t="shared" si="9"/>
        <v>1480</v>
      </c>
      <c r="B486" s="54">
        <v>281</v>
      </c>
    </row>
    <row r="487" spans="1:2" x14ac:dyDescent="0.2">
      <c r="A487" s="20">
        <f t="shared" si="9"/>
        <v>1481</v>
      </c>
      <c r="B487" s="54">
        <v>281.04000000000002</v>
      </c>
    </row>
    <row r="488" spans="1:2" x14ac:dyDescent="0.2">
      <c r="A488" s="20">
        <f t="shared" si="9"/>
        <v>1482</v>
      </c>
      <c r="B488" s="54">
        <v>281.08</v>
      </c>
    </row>
    <row r="489" spans="1:2" x14ac:dyDescent="0.2">
      <c r="A489" s="20">
        <f t="shared" si="9"/>
        <v>1483</v>
      </c>
      <c r="B489" s="54">
        <v>281.12</v>
      </c>
    </row>
    <row r="490" spans="1:2" x14ac:dyDescent="0.2">
      <c r="A490" s="20">
        <f t="shared" si="9"/>
        <v>1484</v>
      </c>
      <c r="B490" s="54">
        <v>281.16000000000003</v>
      </c>
    </row>
    <row r="491" spans="1:2" x14ac:dyDescent="0.2">
      <c r="A491" s="20">
        <f t="shared" si="9"/>
        <v>1485</v>
      </c>
      <c r="B491" s="54">
        <v>281.2</v>
      </c>
    </row>
    <row r="492" spans="1:2" x14ac:dyDescent="0.2">
      <c r="A492" s="20">
        <f t="shared" si="9"/>
        <v>1486</v>
      </c>
      <c r="B492" s="54">
        <v>281.24</v>
      </c>
    </row>
    <row r="493" spans="1:2" x14ac:dyDescent="0.2">
      <c r="A493" s="20">
        <f t="shared" si="9"/>
        <v>1487</v>
      </c>
      <c r="B493" s="54">
        <v>281.27999999999997</v>
      </c>
    </row>
    <row r="494" spans="1:2" x14ac:dyDescent="0.2">
      <c r="A494" s="20">
        <f t="shared" si="9"/>
        <v>1488</v>
      </c>
      <c r="B494" s="54">
        <v>281.32</v>
      </c>
    </row>
    <row r="495" spans="1:2" x14ac:dyDescent="0.2">
      <c r="A495" s="20">
        <f t="shared" si="9"/>
        <v>1489</v>
      </c>
      <c r="B495" s="54">
        <v>281.36</v>
      </c>
    </row>
    <row r="496" spans="1:2" x14ac:dyDescent="0.2">
      <c r="A496" s="20">
        <f t="shared" si="9"/>
        <v>1490</v>
      </c>
      <c r="B496" s="54">
        <v>281.39999999999998</v>
      </c>
    </row>
    <row r="497" spans="1:2" x14ac:dyDescent="0.2">
      <c r="A497" s="20">
        <f t="shared" si="9"/>
        <v>1491</v>
      </c>
      <c r="B497" s="54">
        <v>281.44</v>
      </c>
    </row>
    <row r="498" spans="1:2" x14ac:dyDescent="0.2">
      <c r="A498" s="20">
        <f t="shared" si="9"/>
        <v>1492</v>
      </c>
      <c r="B498" s="54">
        <v>281.48</v>
      </c>
    </row>
    <row r="499" spans="1:2" x14ac:dyDescent="0.2">
      <c r="A499" s="20">
        <f t="shared" si="9"/>
        <v>1493</v>
      </c>
      <c r="B499" s="54">
        <v>281.52</v>
      </c>
    </row>
    <row r="500" spans="1:2" x14ac:dyDescent="0.2">
      <c r="A500" s="20">
        <f t="shared" si="9"/>
        <v>1494</v>
      </c>
      <c r="B500" s="54">
        <v>281.56</v>
      </c>
    </row>
    <row r="501" spans="1:2" x14ac:dyDescent="0.2">
      <c r="A501" s="20">
        <f t="shared" si="9"/>
        <v>1495</v>
      </c>
      <c r="B501" s="54">
        <v>281.60000000000002</v>
      </c>
    </row>
    <row r="502" spans="1:2" x14ac:dyDescent="0.2">
      <c r="A502" s="20">
        <f t="shared" si="9"/>
        <v>1496</v>
      </c>
      <c r="B502" s="54">
        <v>281.64</v>
      </c>
    </row>
    <row r="503" spans="1:2" x14ac:dyDescent="0.2">
      <c r="A503" s="20">
        <f t="shared" si="9"/>
        <v>1497</v>
      </c>
      <c r="B503" s="54">
        <v>281.68</v>
      </c>
    </row>
    <row r="504" spans="1:2" x14ac:dyDescent="0.2">
      <c r="A504" s="20">
        <f t="shared" si="9"/>
        <v>1498</v>
      </c>
      <c r="B504" s="54">
        <v>281.72000000000003</v>
      </c>
    </row>
    <row r="505" spans="1:2" x14ac:dyDescent="0.2">
      <c r="A505" s="20">
        <f t="shared" si="9"/>
        <v>1499</v>
      </c>
      <c r="B505" s="54">
        <v>281.76</v>
      </c>
    </row>
    <row r="506" spans="1:2" x14ac:dyDescent="0.2">
      <c r="A506" s="20">
        <v>1500</v>
      </c>
      <c r="B506" s="54">
        <v>281.8</v>
      </c>
    </row>
    <row r="507" spans="1:2" x14ac:dyDescent="0.2">
      <c r="A507" s="20">
        <f t="shared" ref="A507:A555" si="10">SUM(A506+1)</f>
        <v>1501</v>
      </c>
      <c r="B507" s="54">
        <v>281.83999999999997</v>
      </c>
    </row>
    <row r="508" spans="1:2" x14ac:dyDescent="0.2">
      <c r="A508" s="20">
        <f t="shared" si="10"/>
        <v>1502</v>
      </c>
      <c r="B508" s="54">
        <v>281.88</v>
      </c>
    </row>
    <row r="509" spans="1:2" x14ac:dyDescent="0.2">
      <c r="A509" s="20">
        <f t="shared" si="10"/>
        <v>1503</v>
      </c>
      <c r="B509" s="54">
        <v>281.92</v>
      </c>
    </row>
    <row r="510" spans="1:2" x14ac:dyDescent="0.2">
      <c r="A510" s="20">
        <f t="shared" si="10"/>
        <v>1504</v>
      </c>
      <c r="B510" s="54">
        <v>281.95999999999998</v>
      </c>
    </row>
    <row r="511" spans="1:2" x14ac:dyDescent="0.2">
      <c r="A511" s="20">
        <f t="shared" si="10"/>
        <v>1505</v>
      </c>
      <c r="B511" s="54">
        <v>282</v>
      </c>
    </row>
    <row r="512" spans="1:2" x14ac:dyDescent="0.2">
      <c r="A512" s="20">
        <f t="shared" si="10"/>
        <v>1506</v>
      </c>
      <c r="B512" s="54">
        <v>281.97872340425533</v>
      </c>
    </row>
    <row r="513" spans="1:2" x14ac:dyDescent="0.2">
      <c r="A513" s="20">
        <f t="shared" si="10"/>
        <v>1507</v>
      </c>
      <c r="B513" s="54">
        <v>281.95744680851061</v>
      </c>
    </row>
    <row r="514" spans="1:2" x14ac:dyDescent="0.2">
      <c r="A514" s="20">
        <f t="shared" si="10"/>
        <v>1508</v>
      </c>
      <c r="B514" s="54">
        <v>281.93617021276594</v>
      </c>
    </row>
    <row r="515" spans="1:2" x14ac:dyDescent="0.2">
      <c r="A515" s="20">
        <f t="shared" si="10"/>
        <v>1509</v>
      </c>
      <c r="B515" s="54">
        <v>281.91489361702128</v>
      </c>
    </row>
    <row r="516" spans="1:2" x14ac:dyDescent="0.2">
      <c r="A516" s="20">
        <f t="shared" si="10"/>
        <v>1510</v>
      </c>
      <c r="B516" s="54">
        <v>281.89361702127661</v>
      </c>
    </row>
    <row r="517" spans="1:2" x14ac:dyDescent="0.2">
      <c r="A517" s="20">
        <f t="shared" si="10"/>
        <v>1511</v>
      </c>
      <c r="B517" s="54">
        <v>281.87234042553189</v>
      </c>
    </row>
    <row r="518" spans="1:2" x14ac:dyDescent="0.2">
      <c r="A518" s="20">
        <f t="shared" si="10"/>
        <v>1512</v>
      </c>
      <c r="B518" s="54">
        <v>281.85106382978722</v>
      </c>
    </row>
    <row r="519" spans="1:2" x14ac:dyDescent="0.2">
      <c r="A519" s="20">
        <f t="shared" si="10"/>
        <v>1513</v>
      </c>
      <c r="B519" s="54">
        <v>281.82978723404256</v>
      </c>
    </row>
    <row r="520" spans="1:2" x14ac:dyDescent="0.2">
      <c r="A520" s="20">
        <f t="shared" si="10"/>
        <v>1514</v>
      </c>
      <c r="B520" s="54">
        <v>281.80851063829789</v>
      </c>
    </row>
    <row r="521" spans="1:2" x14ac:dyDescent="0.2">
      <c r="A521" s="20">
        <f t="shared" si="10"/>
        <v>1515</v>
      </c>
      <c r="B521" s="54">
        <v>281.78723404255317</v>
      </c>
    </row>
    <row r="522" spans="1:2" x14ac:dyDescent="0.2">
      <c r="A522" s="20">
        <f t="shared" si="10"/>
        <v>1516</v>
      </c>
      <c r="B522" s="54">
        <v>281.7659574468085</v>
      </c>
    </row>
    <row r="523" spans="1:2" x14ac:dyDescent="0.2">
      <c r="A523" s="20">
        <f t="shared" si="10"/>
        <v>1517</v>
      </c>
      <c r="B523" s="54">
        <v>281.74468085106383</v>
      </c>
    </row>
    <row r="524" spans="1:2" x14ac:dyDescent="0.2">
      <c r="A524" s="20">
        <f t="shared" si="10"/>
        <v>1518</v>
      </c>
      <c r="B524" s="54">
        <v>281.72340425531917</v>
      </c>
    </row>
    <row r="525" spans="1:2" x14ac:dyDescent="0.2">
      <c r="A525" s="20">
        <f t="shared" si="10"/>
        <v>1519</v>
      </c>
      <c r="B525" s="54">
        <v>281.70212765957444</v>
      </c>
    </row>
    <row r="526" spans="1:2" x14ac:dyDescent="0.2">
      <c r="A526" s="20">
        <f t="shared" si="10"/>
        <v>1520</v>
      </c>
      <c r="B526" s="54">
        <v>281.68085106382978</v>
      </c>
    </row>
    <row r="527" spans="1:2" x14ac:dyDescent="0.2">
      <c r="A527" s="20">
        <f t="shared" si="10"/>
        <v>1521</v>
      </c>
      <c r="B527" s="54">
        <v>281.65957446808511</v>
      </c>
    </row>
    <row r="528" spans="1:2" x14ac:dyDescent="0.2">
      <c r="A528" s="20">
        <f t="shared" si="10"/>
        <v>1522</v>
      </c>
      <c r="B528" s="54">
        <v>281.63829787234044</v>
      </c>
    </row>
    <row r="529" spans="1:2" x14ac:dyDescent="0.2">
      <c r="A529" s="20">
        <f t="shared" si="10"/>
        <v>1523</v>
      </c>
      <c r="B529" s="54">
        <v>281.61702127659572</v>
      </c>
    </row>
    <row r="530" spans="1:2" x14ac:dyDescent="0.2">
      <c r="A530" s="20">
        <f t="shared" si="10"/>
        <v>1524</v>
      </c>
      <c r="B530" s="54">
        <v>281.59574468085106</v>
      </c>
    </row>
    <row r="531" spans="1:2" x14ac:dyDescent="0.2">
      <c r="A531" s="20">
        <f t="shared" si="10"/>
        <v>1525</v>
      </c>
      <c r="B531" s="54">
        <v>281.57446808510639</v>
      </c>
    </row>
    <row r="532" spans="1:2" x14ac:dyDescent="0.2">
      <c r="A532" s="20">
        <f t="shared" si="10"/>
        <v>1526</v>
      </c>
      <c r="B532" s="54">
        <v>281.55319148936172</v>
      </c>
    </row>
    <row r="533" spans="1:2" x14ac:dyDescent="0.2">
      <c r="A533" s="20">
        <f t="shared" si="10"/>
        <v>1527</v>
      </c>
      <c r="B533" s="54">
        <v>281.531914893617</v>
      </c>
    </row>
    <row r="534" spans="1:2" x14ac:dyDescent="0.2">
      <c r="A534" s="20">
        <f t="shared" si="10"/>
        <v>1528</v>
      </c>
      <c r="B534" s="54">
        <v>281.51063829787233</v>
      </c>
    </row>
    <row r="535" spans="1:2" x14ac:dyDescent="0.2">
      <c r="A535" s="20">
        <f t="shared" si="10"/>
        <v>1529</v>
      </c>
      <c r="B535" s="54">
        <v>281.48936170212767</v>
      </c>
    </row>
    <row r="536" spans="1:2" x14ac:dyDescent="0.2">
      <c r="A536" s="20">
        <f t="shared" si="10"/>
        <v>1530</v>
      </c>
      <c r="B536" s="54">
        <v>281.468085106383</v>
      </c>
    </row>
    <row r="537" spans="1:2" x14ac:dyDescent="0.2">
      <c r="A537" s="20">
        <f t="shared" si="10"/>
        <v>1531</v>
      </c>
      <c r="B537" s="54">
        <v>281.44680851063828</v>
      </c>
    </row>
    <row r="538" spans="1:2" x14ac:dyDescent="0.2">
      <c r="A538" s="20">
        <f t="shared" si="10"/>
        <v>1532</v>
      </c>
      <c r="B538" s="54">
        <v>281.42553191489361</v>
      </c>
    </row>
    <row r="539" spans="1:2" x14ac:dyDescent="0.2">
      <c r="A539" s="20">
        <f t="shared" si="10"/>
        <v>1533</v>
      </c>
      <c r="B539" s="54">
        <v>281.40425531914894</v>
      </c>
    </row>
    <row r="540" spans="1:2" x14ac:dyDescent="0.2">
      <c r="A540" s="20">
        <f t="shared" si="10"/>
        <v>1534</v>
      </c>
      <c r="B540" s="54">
        <v>281.38297872340428</v>
      </c>
    </row>
    <row r="541" spans="1:2" x14ac:dyDescent="0.2">
      <c r="A541" s="20">
        <f t="shared" si="10"/>
        <v>1535</v>
      </c>
      <c r="B541" s="54">
        <v>281.36170212765956</v>
      </c>
    </row>
    <row r="542" spans="1:2" x14ac:dyDescent="0.2">
      <c r="A542" s="20">
        <f t="shared" si="10"/>
        <v>1536</v>
      </c>
      <c r="B542" s="54">
        <v>281.34042553191489</v>
      </c>
    </row>
    <row r="543" spans="1:2" x14ac:dyDescent="0.2">
      <c r="A543" s="20">
        <f t="shared" si="10"/>
        <v>1537</v>
      </c>
      <c r="B543" s="54">
        <v>281.31914893617022</v>
      </c>
    </row>
    <row r="544" spans="1:2" x14ac:dyDescent="0.2">
      <c r="A544" s="20">
        <f t="shared" si="10"/>
        <v>1538</v>
      </c>
      <c r="B544" s="54">
        <v>281.29787234042556</v>
      </c>
    </row>
    <row r="545" spans="1:2" x14ac:dyDescent="0.2">
      <c r="A545" s="20">
        <f t="shared" si="10"/>
        <v>1539</v>
      </c>
      <c r="B545" s="54">
        <v>281.27659574468083</v>
      </c>
    </row>
    <row r="546" spans="1:2" x14ac:dyDescent="0.2">
      <c r="A546" s="20">
        <f t="shared" si="10"/>
        <v>1540</v>
      </c>
      <c r="B546" s="54">
        <v>281.25531914893617</v>
      </c>
    </row>
    <row r="547" spans="1:2" x14ac:dyDescent="0.2">
      <c r="A547" s="20">
        <f t="shared" si="10"/>
        <v>1541</v>
      </c>
      <c r="B547" s="54">
        <v>281.2340425531915</v>
      </c>
    </row>
    <row r="548" spans="1:2" x14ac:dyDescent="0.2">
      <c r="A548" s="20">
        <f t="shared" si="10"/>
        <v>1542</v>
      </c>
      <c r="B548" s="54">
        <v>281.21276595744683</v>
      </c>
    </row>
    <row r="549" spans="1:2" x14ac:dyDescent="0.2">
      <c r="A549" s="20">
        <f t="shared" si="10"/>
        <v>1543</v>
      </c>
      <c r="B549" s="54">
        <v>281.19148936170211</v>
      </c>
    </row>
    <row r="550" spans="1:2" x14ac:dyDescent="0.2">
      <c r="A550" s="20">
        <f t="shared" si="10"/>
        <v>1544</v>
      </c>
      <c r="B550" s="54">
        <v>281.17021276595744</v>
      </c>
    </row>
    <row r="551" spans="1:2" x14ac:dyDescent="0.2">
      <c r="A551" s="20">
        <f t="shared" si="10"/>
        <v>1545</v>
      </c>
      <c r="B551" s="54">
        <v>281.14893617021278</v>
      </c>
    </row>
    <row r="552" spans="1:2" x14ac:dyDescent="0.2">
      <c r="A552" s="20">
        <f t="shared" si="10"/>
        <v>1546</v>
      </c>
      <c r="B552" s="54">
        <v>281.12765957446805</v>
      </c>
    </row>
    <row r="553" spans="1:2" x14ac:dyDescent="0.2">
      <c r="A553" s="20">
        <f t="shared" si="10"/>
        <v>1547</v>
      </c>
      <c r="B553" s="54">
        <v>281.10638297872339</v>
      </c>
    </row>
    <row r="554" spans="1:2" x14ac:dyDescent="0.2">
      <c r="A554" s="20">
        <f t="shared" si="10"/>
        <v>1548</v>
      </c>
      <c r="B554" s="54">
        <v>281.08510638297872</v>
      </c>
    </row>
    <row r="555" spans="1:2" x14ac:dyDescent="0.2">
      <c r="A555" s="20">
        <f t="shared" si="10"/>
        <v>1549</v>
      </c>
      <c r="B555" s="54">
        <v>281.06382978723406</v>
      </c>
    </row>
    <row r="556" spans="1:2" x14ac:dyDescent="0.2">
      <c r="A556" s="20">
        <v>1550</v>
      </c>
      <c r="B556" s="54">
        <v>281.04255319148933</v>
      </c>
    </row>
    <row r="557" spans="1:2" x14ac:dyDescent="0.2">
      <c r="A557" s="20">
        <f t="shared" ref="A557:A605" si="11">SUM(A556+1)</f>
        <v>1551</v>
      </c>
      <c r="B557" s="54">
        <v>281.02127659574467</v>
      </c>
    </row>
    <row r="558" spans="1:2" x14ac:dyDescent="0.2">
      <c r="A558" s="20">
        <f t="shared" si="11"/>
        <v>1552</v>
      </c>
      <c r="B558" s="54">
        <v>281</v>
      </c>
    </row>
    <row r="559" spans="1:2" x14ac:dyDescent="0.2">
      <c r="A559" s="20">
        <f t="shared" si="11"/>
        <v>1553</v>
      </c>
      <c r="B559" s="54">
        <v>280.97872340425533</v>
      </c>
    </row>
    <row r="560" spans="1:2" x14ac:dyDescent="0.2">
      <c r="A560" s="20">
        <f t="shared" si="11"/>
        <v>1554</v>
      </c>
      <c r="B560" s="54">
        <v>280.95744680851061</v>
      </c>
    </row>
    <row r="561" spans="1:2" x14ac:dyDescent="0.2">
      <c r="A561" s="20">
        <f t="shared" si="11"/>
        <v>1555</v>
      </c>
      <c r="B561" s="54">
        <v>280.93617021276594</v>
      </c>
    </row>
    <row r="562" spans="1:2" x14ac:dyDescent="0.2">
      <c r="A562" s="20">
        <f t="shared" si="11"/>
        <v>1556</v>
      </c>
      <c r="B562" s="54">
        <v>280.91489361702128</v>
      </c>
    </row>
    <row r="563" spans="1:2" x14ac:dyDescent="0.2">
      <c r="A563" s="20">
        <f t="shared" si="11"/>
        <v>1557</v>
      </c>
      <c r="B563" s="54">
        <v>280.89361702127661</v>
      </c>
    </row>
    <row r="564" spans="1:2" x14ac:dyDescent="0.2">
      <c r="A564" s="20">
        <f t="shared" si="11"/>
        <v>1558</v>
      </c>
      <c r="B564" s="54">
        <v>280.87234042553189</v>
      </c>
    </row>
    <row r="565" spans="1:2" x14ac:dyDescent="0.2">
      <c r="A565" s="20">
        <f t="shared" si="11"/>
        <v>1559</v>
      </c>
      <c r="B565" s="54">
        <v>280.85106382978722</v>
      </c>
    </row>
    <row r="566" spans="1:2" x14ac:dyDescent="0.2">
      <c r="A566" s="20">
        <f t="shared" si="11"/>
        <v>1560</v>
      </c>
      <c r="B566" s="54">
        <v>280.82978723404256</v>
      </c>
    </row>
    <row r="567" spans="1:2" x14ac:dyDescent="0.2">
      <c r="A567" s="20">
        <f t="shared" si="11"/>
        <v>1561</v>
      </c>
      <c r="B567" s="54">
        <v>280.80851063829789</v>
      </c>
    </row>
    <row r="568" spans="1:2" x14ac:dyDescent="0.2">
      <c r="A568" s="20">
        <f t="shared" si="11"/>
        <v>1562</v>
      </c>
      <c r="B568" s="54">
        <v>280.78723404255317</v>
      </c>
    </row>
    <row r="569" spans="1:2" x14ac:dyDescent="0.2">
      <c r="A569" s="20">
        <f t="shared" si="11"/>
        <v>1563</v>
      </c>
      <c r="B569" s="54">
        <v>280.7659574468085</v>
      </c>
    </row>
    <row r="570" spans="1:2" x14ac:dyDescent="0.2">
      <c r="A570" s="20">
        <f t="shared" si="11"/>
        <v>1564</v>
      </c>
      <c r="B570" s="54">
        <v>280.74468085106383</v>
      </c>
    </row>
    <row r="571" spans="1:2" x14ac:dyDescent="0.2">
      <c r="A571" s="20">
        <f t="shared" si="11"/>
        <v>1565</v>
      </c>
      <c r="B571" s="54">
        <v>280.72340425531917</v>
      </c>
    </row>
    <row r="572" spans="1:2" x14ac:dyDescent="0.2">
      <c r="A572" s="20">
        <f t="shared" si="11"/>
        <v>1566</v>
      </c>
      <c r="B572" s="54">
        <v>280.70212765957444</v>
      </c>
    </row>
    <row r="573" spans="1:2" x14ac:dyDescent="0.2">
      <c r="A573" s="20">
        <f t="shared" si="11"/>
        <v>1567</v>
      </c>
      <c r="B573" s="54">
        <v>280.68085106382978</v>
      </c>
    </row>
    <row r="574" spans="1:2" x14ac:dyDescent="0.2">
      <c r="A574" s="20">
        <f t="shared" si="11"/>
        <v>1568</v>
      </c>
      <c r="B574" s="54">
        <v>280.65957446808511</v>
      </c>
    </row>
    <row r="575" spans="1:2" x14ac:dyDescent="0.2">
      <c r="A575" s="20">
        <f t="shared" si="11"/>
        <v>1569</v>
      </c>
      <c r="B575" s="54">
        <v>280.63829787234044</v>
      </c>
    </row>
    <row r="576" spans="1:2" x14ac:dyDescent="0.2">
      <c r="A576" s="20">
        <f t="shared" si="11"/>
        <v>1570</v>
      </c>
      <c r="B576" s="54">
        <v>280.61702127659572</v>
      </c>
    </row>
    <row r="577" spans="1:2" x14ac:dyDescent="0.2">
      <c r="A577" s="20">
        <f t="shared" si="11"/>
        <v>1571</v>
      </c>
      <c r="B577" s="54">
        <v>280.59574468085106</v>
      </c>
    </row>
    <row r="578" spans="1:2" x14ac:dyDescent="0.2">
      <c r="A578" s="20">
        <f t="shared" si="11"/>
        <v>1572</v>
      </c>
      <c r="B578" s="54">
        <v>280.57446808510639</v>
      </c>
    </row>
    <row r="579" spans="1:2" x14ac:dyDescent="0.2">
      <c r="A579" s="20">
        <f t="shared" si="11"/>
        <v>1573</v>
      </c>
      <c r="B579" s="54">
        <v>280.55319148936172</v>
      </c>
    </row>
    <row r="580" spans="1:2" x14ac:dyDescent="0.2">
      <c r="A580" s="20">
        <f t="shared" si="11"/>
        <v>1574</v>
      </c>
      <c r="B580" s="54">
        <v>280.531914893617</v>
      </c>
    </row>
    <row r="581" spans="1:2" x14ac:dyDescent="0.2">
      <c r="A581" s="20">
        <f t="shared" si="11"/>
        <v>1575</v>
      </c>
      <c r="B581" s="54">
        <v>280.51063829787233</v>
      </c>
    </row>
    <row r="582" spans="1:2" x14ac:dyDescent="0.2">
      <c r="A582" s="20">
        <f t="shared" si="11"/>
        <v>1576</v>
      </c>
      <c r="B582" s="54">
        <v>280.48936170212767</v>
      </c>
    </row>
    <row r="583" spans="1:2" x14ac:dyDescent="0.2">
      <c r="A583" s="20">
        <f t="shared" si="11"/>
        <v>1577</v>
      </c>
      <c r="B583" s="54">
        <v>280.468085106383</v>
      </c>
    </row>
    <row r="584" spans="1:2" x14ac:dyDescent="0.2">
      <c r="A584" s="20">
        <f t="shared" si="11"/>
        <v>1578</v>
      </c>
      <c r="B584" s="54">
        <v>280.44680851063828</v>
      </c>
    </row>
    <row r="585" spans="1:2" x14ac:dyDescent="0.2">
      <c r="A585" s="20">
        <f t="shared" si="11"/>
        <v>1579</v>
      </c>
      <c r="B585" s="54">
        <v>280.42553191489361</v>
      </c>
    </row>
    <row r="586" spans="1:2" x14ac:dyDescent="0.2">
      <c r="A586" s="20">
        <f t="shared" si="11"/>
        <v>1580</v>
      </c>
      <c r="B586" s="54">
        <v>280.40425531914894</v>
      </c>
    </row>
    <row r="587" spans="1:2" x14ac:dyDescent="0.2">
      <c r="A587" s="20">
        <f t="shared" si="11"/>
        <v>1581</v>
      </c>
      <c r="B587" s="54">
        <v>280.38297872340428</v>
      </c>
    </row>
    <row r="588" spans="1:2" x14ac:dyDescent="0.2">
      <c r="A588" s="20">
        <f t="shared" si="11"/>
        <v>1582</v>
      </c>
      <c r="B588" s="54">
        <v>280.36170212765956</v>
      </c>
    </row>
    <row r="589" spans="1:2" x14ac:dyDescent="0.2">
      <c r="A589" s="20">
        <f t="shared" si="11"/>
        <v>1583</v>
      </c>
      <c r="B589" s="54">
        <v>280.34042553191489</v>
      </c>
    </row>
    <row r="590" spans="1:2" x14ac:dyDescent="0.2">
      <c r="A590" s="20">
        <f t="shared" si="11"/>
        <v>1584</v>
      </c>
      <c r="B590" s="54">
        <v>280.31914893617022</v>
      </c>
    </row>
    <row r="591" spans="1:2" x14ac:dyDescent="0.2">
      <c r="A591" s="20">
        <f t="shared" si="11"/>
        <v>1585</v>
      </c>
      <c r="B591" s="54">
        <v>280.29787234042556</v>
      </c>
    </row>
    <row r="592" spans="1:2" x14ac:dyDescent="0.2">
      <c r="A592" s="20">
        <f t="shared" si="11"/>
        <v>1586</v>
      </c>
      <c r="B592" s="54">
        <v>280.27659574468083</v>
      </c>
    </row>
    <row r="593" spans="1:2" x14ac:dyDescent="0.2">
      <c r="A593" s="20">
        <f t="shared" si="11"/>
        <v>1587</v>
      </c>
      <c r="B593" s="54">
        <v>280.25531914893617</v>
      </c>
    </row>
    <row r="594" spans="1:2" x14ac:dyDescent="0.2">
      <c r="A594" s="20">
        <f t="shared" si="11"/>
        <v>1588</v>
      </c>
      <c r="B594" s="54">
        <v>280.2340425531915</v>
      </c>
    </row>
    <row r="595" spans="1:2" x14ac:dyDescent="0.2">
      <c r="A595" s="20">
        <f t="shared" si="11"/>
        <v>1589</v>
      </c>
      <c r="B595" s="54">
        <v>280.21276595744678</v>
      </c>
    </row>
    <row r="596" spans="1:2" x14ac:dyDescent="0.2">
      <c r="A596" s="20">
        <f t="shared" si="11"/>
        <v>1590</v>
      </c>
      <c r="B596" s="54">
        <v>280.19148936170211</v>
      </c>
    </row>
    <row r="597" spans="1:2" x14ac:dyDescent="0.2">
      <c r="A597" s="20">
        <f t="shared" si="11"/>
        <v>1591</v>
      </c>
      <c r="B597" s="54">
        <v>280.17021276595744</v>
      </c>
    </row>
    <row r="598" spans="1:2" x14ac:dyDescent="0.2">
      <c r="A598" s="20">
        <f t="shared" si="11"/>
        <v>1592</v>
      </c>
      <c r="B598" s="54">
        <v>280.14893617021278</v>
      </c>
    </row>
    <row r="599" spans="1:2" x14ac:dyDescent="0.2">
      <c r="A599" s="20">
        <f t="shared" si="11"/>
        <v>1593</v>
      </c>
      <c r="B599" s="54">
        <v>280.12765957446805</v>
      </c>
    </row>
    <row r="600" spans="1:2" x14ac:dyDescent="0.2">
      <c r="A600" s="20">
        <f t="shared" si="11"/>
        <v>1594</v>
      </c>
      <c r="B600" s="54">
        <v>280.10638297872339</v>
      </c>
    </row>
    <row r="601" spans="1:2" x14ac:dyDescent="0.2">
      <c r="A601" s="20">
        <f t="shared" si="11"/>
        <v>1595</v>
      </c>
      <c r="B601" s="54">
        <v>280.08510638297872</v>
      </c>
    </row>
    <row r="602" spans="1:2" x14ac:dyDescent="0.2">
      <c r="A602" s="20">
        <f t="shared" si="11"/>
        <v>1596</v>
      </c>
      <c r="B602" s="54">
        <v>280.06382978723406</v>
      </c>
    </row>
    <row r="603" spans="1:2" x14ac:dyDescent="0.2">
      <c r="A603" s="20">
        <f t="shared" si="11"/>
        <v>1597</v>
      </c>
      <c r="B603" s="54">
        <v>280.04255319148933</v>
      </c>
    </row>
    <row r="604" spans="1:2" x14ac:dyDescent="0.2">
      <c r="A604" s="20">
        <f t="shared" si="11"/>
        <v>1598</v>
      </c>
      <c r="B604" s="54">
        <v>280.02127659574467</v>
      </c>
    </row>
    <row r="605" spans="1:2" x14ac:dyDescent="0.2">
      <c r="A605" s="20">
        <f t="shared" si="11"/>
        <v>1599</v>
      </c>
      <c r="B605" s="54">
        <v>280</v>
      </c>
    </row>
    <row r="606" spans="1:2" x14ac:dyDescent="0.2">
      <c r="A606" s="20">
        <v>1600</v>
      </c>
      <c r="B606" s="54">
        <v>280</v>
      </c>
    </row>
    <row r="607" spans="1:2" x14ac:dyDescent="0.2">
      <c r="A607" s="20">
        <f t="shared" ref="A607:A654" si="12">SUM(A606+1)</f>
        <v>1601</v>
      </c>
      <c r="B607" s="54">
        <v>280</v>
      </c>
    </row>
    <row r="608" spans="1:2" x14ac:dyDescent="0.2">
      <c r="A608" s="20">
        <f t="shared" si="12"/>
        <v>1602</v>
      </c>
      <c r="B608" s="54">
        <v>280</v>
      </c>
    </row>
    <row r="609" spans="1:2" x14ac:dyDescent="0.2">
      <c r="A609" s="20">
        <f t="shared" si="12"/>
        <v>1603</v>
      </c>
      <c r="B609" s="54">
        <v>280</v>
      </c>
    </row>
    <row r="610" spans="1:2" x14ac:dyDescent="0.2">
      <c r="A610" s="20">
        <f t="shared" si="12"/>
        <v>1604</v>
      </c>
      <c r="B610" s="54">
        <v>280</v>
      </c>
    </row>
    <row r="611" spans="1:2" x14ac:dyDescent="0.2">
      <c r="A611" s="20">
        <f t="shared" si="12"/>
        <v>1605</v>
      </c>
      <c r="B611" s="54">
        <v>280</v>
      </c>
    </row>
    <row r="612" spans="1:2" x14ac:dyDescent="0.2">
      <c r="A612" s="20">
        <f t="shared" si="12"/>
        <v>1606</v>
      </c>
      <c r="B612" s="54">
        <v>280</v>
      </c>
    </row>
    <row r="613" spans="1:2" x14ac:dyDescent="0.2">
      <c r="A613" s="20">
        <f t="shared" si="12"/>
        <v>1607</v>
      </c>
      <c r="B613" s="54">
        <v>280</v>
      </c>
    </row>
    <row r="614" spans="1:2" x14ac:dyDescent="0.2">
      <c r="A614" s="20">
        <f t="shared" si="12"/>
        <v>1608</v>
      </c>
      <c r="B614" s="54">
        <v>280</v>
      </c>
    </row>
    <row r="615" spans="1:2" x14ac:dyDescent="0.2">
      <c r="A615" s="20">
        <f t="shared" si="12"/>
        <v>1609</v>
      </c>
      <c r="B615" s="54">
        <v>280</v>
      </c>
    </row>
    <row r="616" spans="1:2" x14ac:dyDescent="0.2">
      <c r="A616" s="20">
        <f t="shared" si="12"/>
        <v>1610</v>
      </c>
      <c r="B616" s="54">
        <v>280</v>
      </c>
    </row>
    <row r="617" spans="1:2" x14ac:dyDescent="0.2">
      <c r="A617" s="20">
        <f t="shared" si="12"/>
        <v>1611</v>
      </c>
      <c r="B617" s="54">
        <v>280</v>
      </c>
    </row>
    <row r="618" spans="1:2" x14ac:dyDescent="0.2">
      <c r="A618" s="20">
        <f t="shared" si="12"/>
        <v>1612</v>
      </c>
      <c r="B618" s="54">
        <v>280</v>
      </c>
    </row>
    <row r="619" spans="1:2" x14ac:dyDescent="0.2">
      <c r="A619" s="20">
        <f t="shared" si="12"/>
        <v>1613</v>
      </c>
      <c r="B619" s="54">
        <v>280</v>
      </c>
    </row>
    <row r="620" spans="1:2" x14ac:dyDescent="0.2">
      <c r="A620" s="20">
        <f t="shared" si="12"/>
        <v>1614</v>
      </c>
      <c r="B620" s="54">
        <v>280</v>
      </c>
    </row>
    <row r="621" spans="1:2" x14ac:dyDescent="0.2">
      <c r="A621" s="20">
        <f t="shared" si="12"/>
        <v>1615</v>
      </c>
      <c r="B621" s="54">
        <v>280</v>
      </c>
    </row>
    <row r="622" spans="1:2" x14ac:dyDescent="0.2">
      <c r="A622" s="20">
        <f t="shared" si="12"/>
        <v>1616</v>
      </c>
      <c r="B622" s="54">
        <v>280</v>
      </c>
    </row>
    <row r="623" spans="1:2" x14ac:dyDescent="0.2">
      <c r="A623" s="20">
        <f t="shared" si="12"/>
        <v>1617</v>
      </c>
      <c r="B623" s="54">
        <v>280</v>
      </c>
    </row>
    <row r="624" spans="1:2" x14ac:dyDescent="0.2">
      <c r="A624" s="20">
        <f t="shared" si="12"/>
        <v>1618</v>
      </c>
      <c r="B624" s="54">
        <v>280</v>
      </c>
    </row>
    <row r="625" spans="1:2" x14ac:dyDescent="0.2">
      <c r="A625" s="20">
        <f t="shared" si="12"/>
        <v>1619</v>
      </c>
      <c r="B625" s="54">
        <v>280</v>
      </c>
    </row>
    <row r="626" spans="1:2" x14ac:dyDescent="0.2">
      <c r="A626" s="20">
        <f t="shared" si="12"/>
        <v>1620</v>
      </c>
      <c r="B626" s="54">
        <v>280</v>
      </c>
    </row>
    <row r="627" spans="1:2" x14ac:dyDescent="0.2">
      <c r="A627" s="20">
        <f t="shared" si="12"/>
        <v>1621</v>
      </c>
      <c r="B627" s="54">
        <v>280</v>
      </c>
    </row>
    <row r="628" spans="1:2" x14ac:dyDescent="0.2">
      <c r="A628" s="20">
        <f t="shared" si="12"/>
        <v>1622</v>
      </c>
      <c r="B628" s="54">
        <v>280</v>
      </c>
    </row>
    <row r="629" spans="1:2" x14ac:dyDescent="0.2">
      <c r="A629" s="20">
        <f t="shared" si="12"/>
        <v>1623</v>
      </c>
      <c r="B629" s="54">
        <v>280</v>
      </c>
    </row>
    <row r="630" spans="1:2" x14ac:dyDescent="0.2">
      <c r="A630" s="20">
        <f t="shared" si="12"/>
        <v>1624</v>
      </c>
      <c r="B630" s="54">
        <v>280</v>
      </c>
    </row>
    <row r="631" spans="1:2" x14ac:dyDescent="0.2">
      <c r="A631" s="20">
        <f t="shared" si="12"/>
        <v>1625</v>
      </c>
      <c r="B631" s="54">
        <v>280</v>
      </c>
    </row>
    <row r="632" spans="1:2" x14ac:dyDescent="0.2">
      <c r="A632" s="20">
        <f t="shared" si="12"/>
        <v>1626</v>
      </c>
      <c r="B632" s="54">
        <v>280</v>
      </c>
    </row>
    <row r="633" spans="1:2" x14ac:dyDescent="0.2">
      <c r="A633" s="20">
        <f t="shared" si="12"/>
        <v>1627</v>
      </c>
      <c r="B633" s="54">
        <v>280</v>
      </c>
    </row>
    <row r="634" spans="1:2" x14ac:dyDescent="0.2">
      <c r="A634" s="20">
        <f t="shared" si="12"/>
        <v>1628</v>
      </c>
      <c r="B634" s="54">
        <v>280</v>
      </c>
    </row>
    <row r="635" spans="1:2" x14ac:dyDescent="0.2">
      <c r="A635" s="20">
        <f t="shared" si="12"/>
        <v>1629</v>
      </c>
      <c r="B635" s="54">
        <v>280</v>
      </c>
    </row>
    <row r="636" spans="1:2" x14ac:dyDescent="0.2">
      <c r="A636" s="20">
        <f t="shared" si="12"/>
        <v>1630</v>
      </c>
      <c r="B636" s="54">
        <v>280</v>
      </c>
    </row>
    <row r="637" spans="1:2" x14ac:dyDescent="0.2">
      <c r="A637" s="20">
        <f t="shared" si="12"/>
        <v>1631</v>
      </c>
      <c r="B637" s="54">
        <v>280</v>
      </c>
    </row>
    <row r="638" spans="1:2" x14ac:dyDescent="0.2">
      <c r="A638" s="20">
        <f t="shared" si="12"/>
        <v>1632</v>
      </c>
      <c r="B638" s="54">
        <v>280</v>
      </c>
    </row>
    <row r="639" spans="1:2" x14ac:dyDescent="0.2">
      <c r="A639" s="20">
        <f t="shared" si="12"/>
        <v>1633</v>
      </c>
      <c r="B639" s="54">
        <v>280</v>
      </c>
    </row>
    <row r="640" spans="1:2" x14ac:dyDescent="0.2">
      <c r="A640" s="20">
        <f t="shared" si="12"/>
        <v>1634</v>
      </c>
      <c r="B640" s="54">
        <v>280</v>
      </c>
    </row>
    <row r="641" spans="1:2" x14ac:dyDescent="0.2">
      <c r="A641" s="20">
        <f t="shared" si="12"/>
        <v>1635</v>
      </c>
      <c r="B641" s="54">
        <v>280</v>
      </c>
    </row>
    <row r="642" spans="1:2" x14ac:dyDescent="0.2">
      <c r="A642" s="20">
        <f t="shared" si="12"/>
        <v>1636</v>
      </c>
      <c r="B642" s="54">
        <v>280</v>
      </c>
    </row>
    <row r="643" spans="1:2" x14ac:dyDescent="0.2">
      <c r="A643" s="20">
        <f t="shared" si="12"/>
        <v>1637</v>
      </c>
      <c r="B643" s="54">
        <v>280</v>
      </c>
    </row>
    <row r="644" spans="1:2" x14ac:dyDescent="0.2">
      <c r="A644" s="20">
        <f t="shared" si="12"/>
        <v>1638</v>
      </c>
      <c r="B644" s="54">
        <v>280</v>
      </c>
    </row>
    <row r="645" spans="1:2" x14ac:dyDescent="0.2">
      <c r="A645" s="20">
        <f t="shared" si="12"/>
        <v>1639</v>
      </c>
      <c r="B645" s="54">
        <v>280</v>
      </c>
    </row>
    <row r="646" spans="1:2" x14ac:dyDescent="0.2">
      <c r="A646" s="20">
        <f t="shared" si="12"/>
        <v>1640</v>
      </c>
      <c r="B646" s="54">
        <v>280</v>
      </c>
    </row>
    <row r="647" spans="1:2" x14ac:dyDescent="0.2">
      <c r="A647" s="20">
        <f t="shared" si="12"/>
        <v>1641</v>
      </c>
      <c r="B647" s="54">
        <v>280</v>
      </c>
    </row>
    <row r="648" spans="1:2" x14ac:dyDescent="0.2">
      <c r="A648" s="20">
        <f t="shared" si="12"/>
        <v>1642</v>
      </c>
      <c r="B648" s="54">
        <v>280</v>
      </c>
    </row>
    <row r="649" spans="1:2" x14ac:dyDescent="0.2">
      <c r="A649" s="20">
        <f t="shared" si="12"/>
        <v>1643</v>
      </c>
      <c r="B649" s="54">
        <v>280</v>
      </c>
    </row>
    <row r="650" spans="1:2" x14ac:dyDescent="0.2">
      <c r="A650" s="20">
        <f t="shared" si="12"/>
        <v>1644</v>
      </c>
      <c r="B650" s="54">
        <v>280</v>
      </c>
    </row>
    <row r="651" spans="1:2" x14ac:dyDescent="0.2">
      <c r="A651" s="20">
        <f t="shared" si="12"/>
        <v>1645</v>
      </c>
      <c r="B651" s="54">
        <v>280</v>
      </c>
    </row>
    <row r="652" spans="1:2" x14ac:dyDescent="0.2">
      <c r="A652" s="20">
        <f t="shared" si="12"/>
        <v>1646</v>
      </c>
      <c r="B652" s="54">
        <v>280.02857142857141</v>
      </c>
    </row>
    <row r="653" spans="1:2" x14ac:dyDescent="0.2">
      <c r="A653" s="20">
        <f t="shared" si="12"/>
        <v>1647</v>
      </c>
      <c r="B653" s="54">
        <v>280.05714285714288</v>
      </c>
    </row>
    <row r="654" spans="1:2" x14ac:dyDescent="0.2">
      <c r="A654" s="20">
        <f t="shared" si="12"/>
        <v>1648</v>
      </c>
      <c r="B654" s="54">
        <v>280.08571428571429</v>
      </c>
    </row>
    <row r="655" spans="1:2" x14ac:dyDescent="0.2">
      <c r="A655" s="20">
        <v>1649</v>
      </c>
      <c r="B655" s="54">
        <v>280.1142857142857</v>
      </c>
    </row>
    <row r="656" spans="1:2" x14ac:dyDescent="0.2">
      <c r="A656" s="20">
        <v>1650</v>
      </c>
      <c r="B656" s="54">
        <v>280.14285714285717</v>
      </c>
    </row>
    <row r="657" spans="1:2" x14ac:dyDescent="0.2">
      <c r="A657" s="20">
        <f t="shared" ref="A657:A705" si="13">SUM(A656+1)</f>
        <v>1651</v>
      </c>
      <c r="B657" s="54">
        <v>280.17142857142858</v>
      </c>
    </row>
    <row r="658" spans="1:2" x14ac:dyDescent="0.2">
      <c r="A658" s="20">
        <f t="shared" si="13"/>
        <v>1652</v>
      </c>
      <c r="B658" s="54">
        <v>280.2</v>
      </c>
    </row>
    <row r="659" spans="1:2" x14ac:dyDescent="0.2">
      <c r="A659" s="20">
        <f t="shared" si="13"/>
        <v>1653</v>
      </c>
      <c r="B659" s="54">
        <v>280.22857142857146</v>
      </c>
    </row>
    <row r="660" spans="1:2" x14ac:dyDescent="0.2">
      <c r="A660" s="20">
        <f t="shared" si="13"/>
        <v>1654</v>
      </c>
      <c r="B660" s="54">
        <v>280.25714285714287</v>
      </c>
    </row>
    <row r="661" spans="1:2" x14ac:dyDescent="0.2">
      <c r="A661" s="20">
        <f t="shared" si="13"/>
        <v>1655</v>
      </c>
      <c r="B661" s="54">
        <v>280.28571428571428</v>
      </c>
    </row>
    <row r="662" spans="1:2" x14ac:dyDescent="0.2">
      <c r="A662" s="20">
        <f t="shared" si="13"/>
        <v>1656</v>
      </c>
      <c r="B662" s="54">
        <v>280.31428571428569</v>
      </c>
    </row>
    <row r="663" spans="1:2" x14ac:dyDescent="0.2">
      <c r="A663" s="20">
        <f t="shared" si="13"/>
        <v>1657</v>
      </c>
      <c r="B663" s="54">
        <v>280.34285714285716</v>
      </c>
    </row>
    <row r="664" spans="1:2" x14ac:dyDescent="0.2">
      <c r="A664" s="20">
        <f t="shared" si="13"/>
        <v>1658</v>
      </c>
      <c r="B664" s="54">
        <v>280.37142857142857</v>
      </c>
    </row>
    <row r="665" spans="1:2" x14ac:dyDescent="0.2">
      <c r="A665" s="20">
        <f t="shared" si="13"/>
        <v>1659</v>
      </c>
      <c r="B665" s="54">
        <v>280.39999999999998</v>
      </c>
    </row>
    <row r="666" spans="1:2" x14ac:dyDescent="0.2">
      <c r="A666" s="20">
        <f t="shared" si="13"/>
        <v>1660</v>
      </c>
      <c r="B666" s="54">
        <v>280.42857142857144</v>
      </c>
    </row>
    <row r="667" spans="1:2" x14ac:dyDescent="0.2">
      <c r="A667" s="20">
        <f t="shared" si="13"/>
        <v>1661</v>
      </c>
      <c r="B667" s="54">
        <v>280.45714285714286</v>
      </c>
    </row>
    <row r="668" spans="1:2" x14ac:dyDescent="0.2">
      <c r="A668" s="20">
        <f t="shared" si="13"/>
        <v>1662</v>
      </c>
      <c r="B668" s="54">
        <v>280.48571428571427</v>
      </c>
    </row>
    <row r="669" spans="1:2" x14ac:dyDescent="0.2">
      <c r="A669" s="20">
        <f t="shared" si="13"/>
        <v>1663</v>
      </c>
      <c r="B669" s="54">
        <v>280.51428571428573</v>
      </c>
    </row>
    <row r="670" spans="1:2" x14ac:dyDescent="0.2">
      <c r="A670" s="20">
        <f t="shared" si="13"/>
        <v>1664</v>
      </c>
      <c r="B670" s="54">
        <v>280.54285714285714</v>
      </c>
    </row>
    <row r="671" spans="1:2" x14ac:dyDescent="0.2">
      <c r="A671" s="20">
        <f t="shared" si="13"/>
        <v>1665</v>
      </c>
      <c r="B671" s="54">
        <v>280.57142857142856</v>
      </c>
    </row>
    <row r="672" spans="1:2" x14ac:dyDescent="0.2">
      <c r="A672" s="20">
        <f t="shared" si="13"/>
        <v>1666</v>
      </c>
      <c r="B672" s="54">
        <v>280.60000000000002</v>
      </c>
    </row>
    <row r="673" spans="1:2" x14ac:dyDescent="0.2">
      <c r="A673" s="20">
        <f t="shared" si="13"/>
        <v>1667</v>
      </c>
      <c r="B673" s="54">
        <v>280.62857142857143</v>
      </c>
    </row>
    <row r="674" spans="1:2" x14ac:dyDescent="0.2">
      <c r="A674" s="20">
        <f t="shared" si="13"/>
        <v>1668</v>
      </c>
      <c r="B674" s="54">
        <v>280.65714285714284</v>
      </c>
    </row>
    <row r="675" spans="1:2" x14ac:dyDescent="0.2">
      <c r="A675" s="20">
        <f t="shared" si="13"/>
        <v>1669</v>
      </c>
      <c r="B675" s="54">
        <v>280.68571428571431</v>
      </c>
    </row>
    <row r="676" spans="1:2" x14ac:dyDescent="0.2">
      <c r="A676" s="20">
        <f t="shared" si="13"/>
        <v>1670</v>
      </c>
      <c r="B676" s="54">
        <v>280.71428571428572</v>
      </c>
    </row>
    <row r="677" spans="1:2" x14ac:dyDescent="0.2">
      <c r="A677" s="20">
        <f t="shared" si="13"/>
        <v>1671</v>
      </c>
      <c r="B677" s="54">
        <v>280.74285714285713</v>
      </c>
    </row>
    <row r="678" spans="1:2" x14ac:dyDescent="0.2">
      <c r="A678" s="20">
        <f t="shared" si="13"/>
        <v>1672</v>
      </c>
      <c r="B678" s="54">
        <v>280.77142857142854</v>
      </c>
    </row>
    <row r="679" spans="1:2" x14ac:dyDescent="0.2">
      <c r="A679" s="20">
        <f t="shared" si="13"/>
        <v>1673</v>
      </c>
      <c r="B679" s="54">
        <v>280.8</v>
      </c>
    </row>
    <row r="680" spans="1:2" x14ac:dyDescent="0.2">
      <c r="A680" s="20">
        <f t="shared" si="13"/>
        <v>1674</v>
      </c>
      <c r="B680" s="54">
        <v>280.82857142857142</v>
      </c>
    </row>
    <row r="681" spans="1:2" x14ac:dyDescent="0.2">
      <c r="A681" s="20">
        <f t="shared" si="13"/>
        <v>1675</v>
      </c>
      <c r="B681" s="54">
        <v>280.85714285714283</v>
      </c>
    </row>
    <row r="682" spans="1:2" x14ac:dyDescent="0.2">
      <c r="A682" s="20">
        <f t="shared" si="13"/>
        <v>1676</v>
      </c>
      <c r="B682" s="54">
        <v>280.8857142857143</v>
      </c>
    </row>
    <row r="683" spans="1:2" x14ac:dyDescent="0.2">
      <c r="A683" s="20">
        <f t="shared" si="13"/>
        <v>1677</v>
      </c>
      <c r="B683" s="54">
        <v>280.91428571428571</v>
      </c>
    </row>
    <row r="684" spans="1:2" x14ac:dyDescent="0.2">
      <c r="A684" s="20">
        <f t="shared" si="13"/>
        <v>1678</v>
      </c>
      <c r="B684" s="54">
        <v>280.94285714285712</v>
      </c>
    </row>
    <row r="685" spans="1:2" x14ac:dyDescent="0.2">
      <c r="A685" s="20">
        <f t="shared" si="13"/>
        <v>1679</v>
      </c>
      <c r="B685" s="54">
        <v>280.97142857142859</v>
      </c>
    </row>
    <row r="686" spans="1:2" x14ac:dyDescent="0.2">
      <c r="A686" s="20">
        <f t="shared" si="13"/>
        <v>1680</v>
      </c>
      <c r="B686" s="54">
        <v>281</v>
      </c>
    </row>
    <row r="687" spans="1:2" x14ac:dyDescent="0.2">
      <c r="A687" s="20">
        <f t="shared" si="13"/>
        <v>1681</v>
      </c>
      <c r="B687" s="54">
        <v>280.97142857142859</v>
      </c>
    </row>
    <row r="688" spans="1:2" x14ac:dyDescent="0.2">
      <c r="A688" s="20">
        <f t="shared" si="13"/>
        <v>1682</v>
      </c>
      <c r="B688" s="54">
        <v>280.94285714285712</v>
      </c>
    </row>
    <row r="689" spans="1:2" x14ac:dyDescent="0.2">
      <c r="A689" s="20">
        <f t="shared" si="13"/>
        <v>1683</v>
      </c>
      <c r="B689" s="54">
        <v>280.91428571428571</v>
      </c>
    </row>
    <row r="690" spans="1:2" x14ac:dyDescent="0.2">
      <c r="A690" s="20">
        <f t="shared" si="13"/>
        <v>1684</v>
      </c>
      <c r="B690" s="54">
        <v>280.8857142857143</v>
      </c>
    </row>
    <row r="691" spans="1:2" x14ac:dyDescent="0.2">
      <c r="A691" s="20">
        <f t="shared" si="13"/>
        <v>1685</v>
      </c>
      <c r="B691" s="54">
        <v>280.85714285714283</v>
      </c>
    </row>
    <row r="692" spans="1:2" x14ac:dyDescent="0.2">
      <c r="A692" s="20">
        <f t="shared" si="13"/>
        <v>1686</v>
      </c>
      <c r="B692" s="54">
        <v>280.82857142857142</v>
      </c>
    </row>
    <row r="693" spans="1:2" x14ac:dyDescent="0.2">
      <c r="A693" s="20">
        <f t="shared" si="13"/>
        <v>1687</v>
      </c>
      <c r="B693" s="54">
        <v>280.8</v>
      </c>
    </row>
    <row r="694" spans="1:2" x14ac:dyDescent="0.2">
      <c r="A694" s="20">
        <f t="shared" si="13"/>
        <v>1688</v>
      </c>
      <c r="B694" s="54">
        <v>280.77142857142854</v>
      </c>
    </row>
    <row r="695" spans="1:2" x14ac:dyDescent="0.2">
      <c r="A695" s="20">
        <f t="shared" si="13"/>
        <v>1689</v>
      </c>
      <c r="B695" s="54">
        <v>280.74285714285713</v>
      </c>
    </row>
    <row r="696" spans="1:2" x14ac:dyDescent="0.2">
      <c r="A696" s="20">
        <f t="shared" si="13"/>
        <v>1690</v>
      </c>
      <c r="B696" s="54">
        <v>280.71428571428572</v>
      </c>
    </row>
    <row r="697" spans="1:2" x14ac:dyDescent="0.2">
      <c r="A697" s="20">
        <f t="shared" si="13"/>
        <v>1691</v>
      </c>
      <c r="B697" s="54">
        <v>280.68571428571431</v>
      </c>
    </row>
    <row r="698" spans="1:2" x14ac:dyDescent="0.2">
      <c r="A698" s="20">
        <f t="shared" si="13"/>
        <v>1692</v>
      </c>
      <c r="B698" s="54">
        <v>280.65714285714284</v>
      </c>
    </row>
    <row r="699" spans="1:2" x14ac:dyDescent="0.2">
      <c r="A699" s="20">
        <f t="shared" si="13"/>
        <v>1693</v>
      </c>
      <c r="B699" s="54">
        <v>280.62857142857143</v>
      </c>
    </row>
    <row r="700" spans="1:2" x14ac:dyDescent="0.2">
      <c r="A700" s="20">
        <f t="shared" si="13"/>
        <v>1694</v>
      </c>
      <c r="B700" s="54">
        <v>280.60000000000002</v>
      </c>
    </row>
    <row r="701" spans="1:2" x14ac:dyDescent="0.2">
      <c r="A701" s="20">
        <f t="shared" si="13"/>
        <v>1695</v>
      </c>
      <c r="B701" s="54">
        <v>280.57142857142856</v>
      </c>
    </row>
    <row r="702" spans="1:2" x14ac:dyDescent="0.2">
      <c r="A702" s="20">
        <f t="shared" si="13"/>
        <v>1696</v>
      </c>
      <c r="B702" s="54">
        <v>280.54285714285714</v>
      </c>
    </row>
    <row r="703" spans="1:2" x14ac:dyDescent="0.2">
      <c r="A703" s="20">
        <f t="shared" si="13"/>
        <v>1697</v>
      </c>
      <c r="B703" s="54">
        <v>280.51428571428573</v>
      </c>
    </row>
    <row r="704" spans="1:2" x14ac:dyDescent="0.2">
      <c r="A704" s="20">
        <f t="shared" si="13"/>
        <v>1698</v>
      </c>
      <c r="B704" s="54">
        <v>280.48571428571427</v>
      </c>
    </row>
    <row r="705" spans="1:2" x14ac:dyDescent="0.2">
      <c r="A705" s="20">
        <f t="shared" si="13"/>
        <v>1699</v>
      </c>
      <c r="B705" s="54">
        <v>280.45714285714286</v>
      </c>
    </row>
    <row r="706" spans="1:2" x14ac:dyDescent="0.2">
      <c r="A706" s="20">
        <v>1700</v>
      </c>
      <c r="B706" s="54">
        <v>280.42857142857144</v>
      </c>
    </row>
    <row r="707" spans="1:2" x14ac:dyDescent="0.2">
      <c r="A707" s="20">
        <f t="shared" ref="A707:A749" si="14">SUM(A706+1)</f>
        <v>1701</v>
      </c>
      <c r="B707" s="54">
        <v>280.39999999999998</v>
      </c>
    </row>
    <row r="708" spans="1:2" x14ac:dyDescent="0.2">
      <c r="A708" s="20">
        <f t="shared" si="14"/>
        <v>1702</v>
      </c>
      <c r="B708" s="54">
        <v>280.37142857142857</v>
      </c>
    </row>
    <row r="709" spans="1:2" x14ac:dyDescent="0.2">
      <c r="A709" s="20">
        <f t="shared" si="14"/>
        <v>1703</v>
      </c>
      <c r="B709" s="54">
        <v>280.34285714285716</v>
      </c>
    </row>
    <row r="710" spans="1:2" x14ac:dyDescent="0.2">
      <c r="A710" s="20">
        <f t="shared" si="14"/>
        <v>1704</v>
      </c>
      <c r="B710" s="54">
        <v>280.31428571428569</v>
      </c>
    </row>
    <row r="711" spans="1:2" x14ac:dyDescent="0.2">
      <c r="A711" s="20">
        <f t="shared" si="14"/>
        <v>1705</v>
      </c>
      <c r="B711" s="54">
        <v>280.28571428571428</v>
      </c>
    </row>
    <row r="712" spans="1:2" x14ac:dyDescent="0.2">
      <c r="A712" s="20">
        <f t="shared" si="14"/>
        <v>1706</v>
      </c>
      <c r="B712" s="54">
        <v>280.25714285714287</v>
      </c>
    </row>
    <row r="713" spans="1:2" x14ac:dyDescent="0.2">
      <c r="A713" s="20">
        <f t="shared" si="14"/>
        <v>1707</v>
      </c>
      <c r="B713" s="54">
        <v>280.22857142857146</v>
      </c>
    </row>
    <row r="714" spans="1:2" x14ac:dyDescent="0.2">
      <c r="A714" s="20">
        <f t="shared" si="14"/>
        <v>1708</v>
      </c>
      <c r="B714" s="54">
        <v>280.2</v>
      </c>
    </row>
    <row r="715" spans="1:2" x14ac:dyDescent="0.2">
      <c r="A715" s="20">
        <f t="shared" si="14"/>
        <v>1709</v>
      </c>
      <c r="B715" s="54">
        <v>280.17142857142858</v>
      </c>
    </row>
    <row r="716" spans="1:2" x14ac:dyDescent="0.2">
      <c r="A716" s="20">
        <f t="shared" si="14"/>
        <v>1710</v>
      </c>
      <c r="B716" s="54">
        <v>280.14285714285717</v>
      </c>
    </row>
    <row r="717" spans="1:2" x14ac:dyDescent="0.2">
      <c r="A717" s="20">
        <f t="shared" si="14"/>
        <v>1711</v>
      </c>
      <c r="B717" s="54">
        <v>280.1142857142857</v>
      </c>
    </row>
    <row r="718" spans="1:2" x14ac:dyDescent="0.2">
      <c r="A718" s="20">
        <f t="shared" si="14"/>
        <v>1712</v>
      </c>
      <c r="B718" s="54">
        <v>280.08571428571429</v>
      </c>
    </row>
    <row r="719" spans="1:2" x14ac:dyDescent="0.2">
      <c r="A719" s="20">
        <f t="shared" si="14"/>
        <v>1713</v>
      </c>
      <c r="B719" s="54">
        <v>280.05714285714288</v>
      </c>
    </row>
    <row r="720" spans="1:2" x14ac:dyDescent="0.2">
      <c r="A720" s="20">
        <f t="shared" si="14"/>
        <v>1714</v>
      </c>
      <c r="B720" s="54">
        <v>280.02857142857141</v>
      </c>
    </row>
    <row r="721" spans="1:2" x14ac:dyDescent="0.2">
      <c r="A721" s="20">
        <f t="shared" si="14"/>
        <v>1715</v>
      </c>
      <c r="B721" s="54">
        <v>280</v>
      </c>
    </row>
    <row r="722" spans="1:2" x14ac:dyDescent="0.2">
      <c r="A722" s="20">
        <f t="shared" si="14"/>
        <v>1716</v>
      </c>
      <c r="B722" s="54">
        <v>279.88965517241377</v>
      </c>
    </row>
    <row r="723" spans="1:2" x14ac:dyDescent="0.2">
      <c r="A723" s="20">
        <f t="shared" si="14"/>
        <v>1717</v>
      </c>
      <c r="B723" s="54">
        <v>279.77931034482759</v>
      </c>
    </row>
    <row r="724" spans="1:2" x14ac:dyDescent="0.2">
      <c r="A724" s="20">
        <f t="shared" si="14"/>
        <v>1718</v>
      </c>
      <c r="B724" s="54">
        <v>279.66896551724136</v>
      </c>
    </row>
    <row r="725" spans="1:2" x14ac:dyDescent="0.2">
      <c r="A725" s="20">
        <f t="shared" si="14"/>
        <v>1719</v>
      </c>
      <c r="B725" s="54">
        <v>279.55862068965519</v>
      </c>
    </row>
    <row r="726" spans="1:2" x14ac:dyDescent="0.2">
      <c r="A726" s="20">
        <f t="shared" si="14"/>
        <v>1720</v>
      </c>
      <c r="B726" s="54">
        <v>279.44827586206895</v>
      </c>
    </row>
    <row r="727" spans="1:2" x14ac:dyDescent="0.2">
      <c r="A727" s="20">
        <f t="shared" si="14"/>
        <v>1721</v>
      </c>
      <c r="B727" s="54">
        <v>279.33793103448278</v>
      </c>
    </row>
    <row r="728" spans="1:2" x14ac:dyDescent="0.2">
      <c r="A728" s="20">
        <f t="shared" si="14"/>
        <v>1722</v>
      </c>
      <c r="B728" s="54">
        <v>279.22758620689655</v>
      </c>
    </row>
    <row r="729" spans="1:2" x14ac:dyDescent="0.2">
      <c r="A729" s="20">
        <f t="shared" si="14"/>
        <v>1723</v>
      </c>
      <c r="B729" s="54">
        <v>279.11724137931037</v>
      </c>
    </row>
    <row r="730" spans="1:2" x14ac:dyDescent="0.2">
      <c r="A730" s="20">
        <f t="shared" si="14"/>
        <v>1724</v>
      </c>
      <c r="B730" s="54">
        <v>279.00689655172414</v>
      </c>
    </row>
    <row r="731" spans="1:2" x14ac:dyDescent="0.2">
      <c r="A731" s="20">
        <f t="shared" si="14"/>
        <v>1725</v>
      </c>
      <c r="B731" s="54">
        <v>278.89655172413791</v>
      </c>
    </row>
    <row r="732" spans="1:2" x14ac:dyDescent="0.2">
      <c r="A732" s="20">
        <f t="shared" si="14"/>
        <v>1726</v>
      </c>
      <c r="B732" s="54">
        <v>278.78620689655173</v>
      </c>
    </row>
    <row r="733" spans="1:2" x14ac:dyDescent="0.2">
      <c r="A733" s="20">
        <f t="shared" si="14"/>
        <v>1727</v>
      </c>
      <c r="B733" s="54">
        <v>278.6758620689655</v>
      </c>
    </row>
    <row r="734" spans="1:2" x14ac:dyDescent="0.2">
      <c r="A734" s="20">
        <f t="shared" si="14"/>
        <v>1728</v>
      </c>
      <c r="B734" s="54">
        <v>278.56551724137933</v>
      </c>
    </row>
    <row r="735" spans="1:2" x14ac:dyDescent="0.2">
      <c r="A735" s="20">
        <f t="shared" si="14"/>
        <v>1729</v>
      </c>
      <c r="B735" s="54">
        <v>278.45517241379309</v>
      </c>
    </row>
    <row r="736" spans="1:2" x14ac:dyDescent="0.2">
      <c r="A736" s="20">
        <f t="shared" si="14"/>
        <v>1730</v>
      </c>
      <c r="B736" s="54">
        <v>278.34482758620692</v>
      </c>
    </row>
    <row r="737" spans="1:2" x14ac:dyDescent="0.2">
      <c r="A737" s="20">
        <f t="shared" si="14"/>
        <v>1731</v>
      </c>
      <c r="B737" s="54">
        <v>278.23448275862069</v>
      </c>
    </row>
    <row r="738" spans="1:2" x14ac:dyDescent="0.2">
      <c r="A738" s="20">
        <f t="shared" si="14"/>
        <v>1732</v>
      </c>
      <c r="B738" s="54">
        <v>278.12413793103445</v>
      </c>
    </row>
    <row r="739" spans="1:2" x14ac:dyDescent="0.2">
      <c r="A739" s="20">
        <f t="shared" si="14"/>
        <v>1733</v>
      </c>
      <c r="B739" s="54">
        <v>278.01379310344828</v>
      </c>
    </row>
    <row r="740" spans="1:2" x14ac:dyDescent="0.2">
      <c r="A740" s="20">
        <f t="shared" si="14"/>
        <v>1734</v>
      </c>
      <c r="B740" s="54">
        <v>277.90344827586205</v>
      </c>
    </row>
    <row r="741" spans="1:2" x14ac:dyDescent="0.2">
      <c r="A741" s="20">
        <f t="shared" si="14"/>
        <v>1735</v>
      </c>
      <c r="B741" s="54">
        <v>277.79310344827587</v>
      </c>
    </row>
    <row r="742" spans="1:2" x14ac:dyDescent="0.2">
      <c r="A742" s="20">
        <f t="shared" si="14"/>
        <v>1736</v>
      </c>
      <c r="B742" s="54">
        <v>277.68275862068964</v>
      </c>
    </row>
    <row r="743" spans="1:2" x14ac:dyDescent="0.2">
      <c r="A743" s="20">
        <f t="shared" si="14"/>
        <v>1737</v>
      </c>
      <c r="B743" s="54">
        <v>277.57241379310346</v>
      </c>
    </row>
    <row r="744" spans="1:2" x14ac:dyDescent="0.2">
      <c r="A744" s="20">
        <f t="shared" si="14"/>
        <v>1738</v>
      </c>
      <c r="B744" s="54">
        <v>277.46206896551723</v>
      </c>
    </row>
    <row r="745" spans="1:2" x14ac:dyDescent="0.2">
      <c r="A745" s="20">
        <f t="shared" si="14"/>
        <v>1739</v>
      </c>
      <c r="B745" s="54">
        <v>277.35172413793106</v>
      </c>
    </row>
    <row r="746" spans="1:2" x14ac:dyDescent="0.2">
      <c r="A746" s="20">
        <f t="shared" si="14"/>
        <v>1740</v>
      </c>
      <c r="B746" s="54">
        <v>277.24137931034483</v>
      </c>
    </row>
    <row r="747" spans="1:2" x14ac:dyDescent="0.2">
      <c r="A747" s="20">
        <f t="shared" si="14"/>
        <v>1741</v>
      </c>
      <c r="B747" s="54">
        <v>277.13103448275859</v>
      </c>
    </row>
    <row r="748" spans="1:2" x14ac:dyDescent="0.2">
      <c r="A748" s="20">
        <f t="shared" si="14"/>
        <v>1742</v>
      </c>
      <c r="B748" s="54">
        <v>277.02068965517242</v>
      </c>
    </row>
    <row r="749" spans="1:2" x14ac:dyDescent="0.2">
      <c r="A749" s="20">
        <f t="shared" si="14"/>
        <v>1743</v>
      </c>
      <c r="B749" s="54">
        <v>276.91034482758619</v>
      </c>
    </row>
    <row r="750" spans="1:2" x14ac:dyDescent="0.2">
      <c r="A750" s="20">
        <v>1744</v>
      </c>
      <c r="B750" s="54">
        <v>276.8</v>
      </c>
    </row>
    <row r="751" spans="1:2" x14ac:dyDescent="0.2">
      <c r="A751" s="20">
        <f t="shared" ref="A751:A765" si="15">SUM(A750+1)</f>
        <v>1745</v>
      </c>
      <c r="B751" s="54">
        <v>276.79500000000002</v>
      </c>
    </row>
    <row r="752" spans="1:2" x14ac:dyDescent="0.2">
      <c r="A752" s="20">
        <f t="shared" si="15"/>
        <v>1746</v>
      </c>
      <c r="B752" s="54">
        <v>276.79000000000002</v>
      </c>
    </row>
    <row r="753" spans="1:2" x14ac:dyDescent="0.2">
      <c r="A753" s="20">
        <f t="shared" si="15"/>
        <v>1747</v>
      </c>
      <c r="B753" s="54">
        <v>276.78500000000003</v>
      </c>
    </row>
    <row r="754" spans="1:2" x14ac:dyDescent="0.2">
      <c r="A754" s="20">
        <f t="shared" si="15"/>
        <v>1748</v>
      </c>
      <c r="B754" s="54">
        <v>276.77999999999997</v>
      </c>
    </row>
    <row r="755" spans="1:2" x14ac:dyDescent="0.2">
      <c r="A755" s="20">
        <f t="shared" si="15"/>
        <v>1749</v>
      </c>
      <c r="B755" s="54">
        <v>276.77499999999998</v>
      </c>
    </row>
    <row r="756" spans="1:2" x14ac:dyDescent="0.2">
      <c r="A756" s="20">
        <f t="shared" si="15"/>
        <v>1750</v>
      </c>
      <c r="B756" s="54">
        <v>276.77</v>
      </c>
    </row>
    <row r="757" spans="1:2" x14ac:dyDescent="0.2">
      <c r="A757" s="20">
        <f t="shared" si="15"/>
        <v>1751</v>
      </c>
      <c r="B757" s="54">
        <v>276.76499999999999</v>
      </c>
    </row>
    <row r="758" spans="1:2" x14ac:dyDescent="0.2">
      <c r="A758" s="20">
        <f t="shared" si="15"/>
        <v>1752</v>
      </c>
      <c r="B758" s="54">
        <v>276.76</v>
      </c>
    </row>
    <row r="759" spans="1:2" x14ac:dyDescent="0.2">
      <c r="A759" s="20">
        <f t="shared" si="15"/>
        <v>1753</v>
      </c>
      <c r="B759" s="54">
        <v>276.755</v>
      </c>
    </row>
    <row r="760" spans="1:2" x14ac:dyDescent="0.2">
      <c r="A760" s="20">
        <f t="shared" si="15"/>
        <v>1754</v>
      </c>
      <c r="B760" s="54">
        <v>276.75</v>
      </c>
    </row>
    <row r="761" spans="1:2" x14ac:dyDescent="0.2">
      <c r="A761" s="20">
        <f t="shared" si="15"/>
        <v>1755</v>
      </c>
      <c r="B761" s="54">
        <v>276.745</v>
      </c>
    </row>
    <row r="762" spans="1:2" x14ac:dyDescent="0.2">
      <c r="A762" s="20">
        <f t="shared" si="15"/>
        <v>1756</v>
      </c>
      <c r="B762" s="54">
        <v>276.74</v>
      </c>
    </row>
    <row r="763" spans="1:2" x14ac:dyDescent="0.2">
      <c r="A763" s="20">
        <f t="shared" si="15"/>
        <v>1757</v>
      </c>
      <c r="B763" s="54">
        <v>276.73500000000001</v>
      </c>
    </row>
    <row r="764" spans="1:2" x14ac:dyDescent="0.2">
      <c r="A764" s="20">
        <f t="shared" si="15"/>
        <v>1758</v>
      </c>
      <c r="B764" s="54">
        <v>276.73</v>
      </c>
    </row>
    <row r="765" spans="1:2" x14ac:dyDescent="0.2">
      <c r="A765" s="20">
        <f t="shared" si="15"/>
        <v>1759</v>
      </c>
      <c r="B765" s="54">
        <v>276.72500000000002</v>
      </c>
    </row>
    <row r="766" spans="1:2" x14ac:dyDescent="0.2">
      <c r="A766" s="20">
        <f>SUM(A765+1)</f>
        <v>1760</v>
      </c>
      <c r="B766" s="54">
        <v>276.72000000000003</v>
      </c>
    </row>
    <row r="767" spans="1:2" x14ac:dyDescent="0.2">
      <c r="A767" s="20">
        <f>SUM(A766+1)</f>
        <v>1761</v>
      </c>
      <c r="B767" s="54">
        <v>276.71499999999997</v>
      </c>
    </row>
    <row r="768" spans="1:2" x14ac:dyDescent="0.2">
      <c r="A768" s="20">
        <f>SUM(A767+1)</f>
        <v>1762</v>
      </c>
      <c r="B768" s="54">
        <v>276.70999999999998</v>
      </c>
    </row>
    <row r="769" spans="1:2" x14ac:dyDescent="0.2">
      <c r="A769" s="20">
        <f>SUM(A768+1)</f>
        <v>1763</v>
      </c>
      <c r="B769" s="54">
        <v>276.70499999999998</v>
      </c>
    </row>
    <row r="770" spans="1:2" x14ac:dyDescent="0.2">
      <c r="A770" s="20">
        <v>1764</v>
      </c>
      <c r="B770" s="54">
        <v>276.7</v>
      </c>
    </row>
    <row r="771" spans="1:2" x14ac:dyDescent="0.2">
      <c r="A771" s="20">
        <f t="shared" ref="A771:A796" si="16">SUM(A770+1)</f>
        <v>1765</v>
      </c>
      <c r="B771" s="54">
        <v>276.81111111111107</v>
      </c>
    </row>
    <row r="772" spans="1:2" x14ac:dyDescent="0.2">
      <c r="A772" s="20">
        <f t="shared" si="16"/>
        <v>1766</v>
      </c>
      <c r="B772" s="54">
        <v>276.92222222222222</v>
      </c>
    </row>
    <row r="773" spans="1:2" x14ac:dyDescent="0.2">
      <c r="A773" s="20">
        <f t="shared" si="16"/>
        <v>1767</v>
      </c>
      <c r="B773" s="54">
        <v>277.0333333333333</v>
      </c>
    </row>
    <row r="774" spans="1:2" x14ac:dyDescent="0.2">
      <c r="A774" s="20">
        <f t="shared" si="16"/>
        <v>1768</v>
      </c>
      <c r="B774" s="54">
        <v>277.14444444444445</v>
      </c>
    </row>
    <row r="775" spans="1:2" x14ac:dyDescent="0.2">
      <c r="A775" s="20">
        <f t="shared" si="16"/>
        <v>1769</v>
      </c>
      <c r="B775" s="54">
        <v>277.25555555555553</v>
      </c>
    </row>
    <row r="776" spans="1:2" x14ac:dyDescent="0.2">
      <c r="A776" s="20">
        <f t="shared" si="16"/>
        <v>1770</v>
      </c>
      <c r="B776" s="54">
        <v>277.36666666666667</v>
      </c>
    </row>
    <row r="777" spans="1:2" x14ac:dyDescent="0.2">
      <c r="A777" s="20">
        <f t="shared" si="16"/>
        <v>1771</v>
      </c>
      <c r="B777" s="54">
        <v>277.47777777777776</v>
      </c>
    </row>
    <row r="778" spans="1:2" x14ac:dyDescent="0.2">
      <c r="A778" s="20">
        <f t="shared" si="16"/>
        <v>1772</v>
      </c>
      <c r="B778" s="54">
        <v>277.5888888888889</v>
      </c>
    </row>
    <row r="779" spans="1:2" x14ac:dyDescent="0.2">
      <c r="A779" s="20">
        <f t="shared" si="16"/>
        <v>1773</v>
      </c>
      <c r="B779" s="54">
        <v>277.7</v>
      </c>
    </row>
    <row r="780" spans="1:2" x14ac:dyDescent="0.2">
      <c r="A780" s="20">
        <f t="shared" si="16"/>
        <v>1774</v>
      </c>
      <c r="B780" s="54">
        <v>277.81111111111107</v>
      </c>
    </row>
    <row r="781" spans="1:2" x14ac:dyDescent="0.2">
      <c r="A781" s="20">
        <f t="shared" si="16"/>
        <v>1775</v>
      </c>
      <c r="B781" s="54">
        <v>277.92222222222222</v>
      </c>
    </row>
    <row r="782" spans="1:2" x14ac:dyDescent="0.2">
      <c r="A782" s="20">
        <f t="shared" si="16"/>
        <v>1776</v>
      </c>
      <c r="B782" s="54">
        <v>278.0333333333333</v>
      </c>
    </row>
    <row r="783" spans="1:2" x14ac:dyDescent="0.2">
      <c r="A783" s="20">
        <f t="shared" si="16"/>
        <v>1777</v>
      </c>
      <c r="B783" s="54">
        <v>278.14444444444445</v>
      </c>
    </row>
    <row r="784" spans="1:2" x14ac:dyDescent="0.2">
      <c r="A784" s="20">
        <f t="shared" si="16"/>
        <v>1778</v>
      </c>
      <c r="B784" s="54">
        <v>278.25555555555553</v>
      </c>
    </row>
    <row r="785" spans="1:2" x14ac:dyDescent="0.2">
      <c r="A785" s="20">
        <f t="shared" si="16"/>
        <v>1779</v>
      </c>
      <c r="B785" s="54">
        <v>278.36666666666667</v>
      </c>
    </row>
    <row r="786" spans="1:2" x14ac:dyDescent="0.2">
      <c r="A786" s="20">
        <f t="shared" si="16"/>
        <v>1780</v>
      </c>
      <c r="B786" s="54">
        <v>278.47777777777776</v>
      </c>
    </row>
    <row r="787" spans="1:2" x14ac:dyDescent="0.2">
      <c r="A787" s="20">
        <f t="shared" si="16"/>
        <v>1781</v>
      </c>
      <c r="B787" s="54">
        <v>278.5888888888889</v>
      </c>
    </row>
    <row r="788" spans="1:2" x14ac:dyDescent="0.2">
      <c r="A788" s="20">
        <f t="shared" si="16"/>
        <v>1782</v>
      </c>
      <c r="B788" s="54">
        <v>278.7</v>
      </c>
    </row>
    <row r="789" spans="1:2" x14ac:dyDescent="0.2">
      <c r="A789" s="20">
        <f t="shared" si="16"/>
        <v>1783</v>
      </c>
      <c r="B789" s="54">
        <v>278.81111111111107</v>
      </c>
    </row>
    <row r="790" spans="1:2" x14ac:dyDescent="0.2">
      <c r="A790" s="20">
        <f t="shared" si="16"/>
        <v>1784</v>
      </c>
      <c r="B790" s="54">
        <v>278.92222222222222</v>
      </c>
    </row>
    <row r="791" spans="1:2" x14ac:dyDescent="0.2">
      <c r="A791" s="20">
        <f t="shared" si="16"/>
        <v>1785</v>
      </c>
      <c r="B791" s="54">
        <v>279.0333333333333</v>
      </c>
    </row>
    <row r="792" spans="1:2" x14ac:dyDescent="0.2">
      <c r="A792" s="20">
        <f t="shared" si="16"/>
        <v>1786</v>
      </c>
      <c r="B792" s="54">
        <v>279.14444444444445</v>
      </c>
    </row>
    <row r="793" spans="1:2" x14ac:dyDescent="0.2">
      <c r="A793" s="20">
        <f t="shared" si="16"/>
        <v>1787</v>
      </c>
      <c r="B793" s="54">
        <v>279.25555555555553</v>
      </c>
    </row>
    <row r="794" spans="1:2" x14ac:dyDescent="0.2">
      <c r="A794" s="20">
        <f t="shared" si="16"/>
        <v>1788</v>
      </c>
      <c r="B794" s="54">
        <v>279.36666666666667</v>
      </c>
    </row>
    <row r="795" spans="1:2" x14ac:dyDescent="0.2">
      <c r="A795" s="20">
        <f t="shared" si="16"/>
        <v>1789</v>
      </c>
      <c r="B795" s="54">
        <v>279.47777777777776</v>
      </c>
    </row>
    <row r="796" spans="1:2" x14ac:dyDescent="0.2">
      <c r="A796" s="20">
        <f t="shared" si="16"/>
        <v>1790</v>
      </c>
      <c r="B796" s="54">
        <v>279.58888888888885</v>
      </c>
    </row>
    <row r="797" spans="1:2" x14ac:dyDescent="0.2">
      <c r="A797" s="20">
        <v>1791</v>
      </c>
      <c r="B797" s="54">
        <v>279.7</v>
      </c>
    </row>
    <row r="798" spans="1:2" x14ac:dyDescent="0.2">
      <c r="A798" s="20">
        <f t="shared" ref="A798:A821" si="17">SUM(A797+1)</f>
        <v>1792</v>
      </c>
      <c r="B798" s="54">
        <v>279.86399999999998</v>
      </c>
    </row>
    <row r="799" spans="1:2" x14ac:dyDescent="0.2">
      <c r="A799" s="20">
        <f t="shared" si="17"/>
        <v>1793</v>
      </c>
      <c r="B799" s="54">
        <v>280.02799999999996</v>
      </c>
    </row>
    <row r="800" spans="1:2" x14ac:dyDescent="0.2">
      <c r="A800" s="20">
        <f t="shared" si="17"/>
        <v>1794</v>
      </c>
      <c r="B800" s="54">
        <v>280.19200000000001</v>
      </c>
    </row>
    <row r="801" spans="1:2" x14ac:dyDescent="0.2">
      <c r="A801" s="20">
        <f t="shared" si="17"/>
        <v>1795</v>
      </c>
      <c r="B801" s="54">
        <v>280.35599999999999</v>
      </c>
    </row>
    <row r="802" spans="1:2" x14ac:dyDescent="0.2">
      <c r="A802" s="20">
        <f t="shared" si="17"/>
        <v>1796</v>
      </c>
      <c r="B802" s="54">
        <v>280.52</v>
      </c>
    </row>
    <row r="803" spans="1:2" x14ac:dyDescent="0.2">
      <c r="A803" s="20">
        <f t="shared" si="17"/>
        <v>1797</v>
      </c>
      <c r="B803" s="54">
        <v>280.68399999999997</v>
      </c>
    </row>
    <row r="804" spans="1:2" x14ac:dyDescent="0.2">
      <c r="A804" s="20">
        <f t="shared" si="17"/>
        <v>1798</v>
      </c>
      <c r="B804" s="54">
        <v>280.84800000000001</v>
      </c>
    </row>
    <row r="805" spans="1:2" x14ac:dyDescent="0.2">
      <c r="A805" s="20">
        <f t="shared" si="17"/>
        <v>1799</v>
      </c>
      <c r="B805" s="54">
        <v>281.012</v>
      </c>
    </row>
    <row r="806" spans="1:2" x14ac:dyDescent="0.2">
      <c r="A806" s="20">
        <f t="shared" si="17"/>
        <v>1800</v>
      </c>
      <c r="B806" s="54">
        <v>281.17599999999999</v>
      </c>
    </row>
    <row r="807" spans="1:2" x14ac:dyDescent="0.2">
      <c r="A807" s="20">
        <f t="shared" si="17"/>
        <v>1801</v>
      </c>
      <c r="B807" s="54">
        <v>281.33999999999997</v>
      </c>
    </row>
    <row r="808" spans="1:2" x14ac:dyDescent="0.2">
      <c r="A808" s="20">
        <f t="shared" si="17"/>
        <v>1802</v>
      </c>
      <c r="B808" s="54">
        <v>281.50400000000002</v>
      </c>
    </row>
    <row r="809" spans="1:2" x14ac:dyDescent="0.2">
      <c r="A809" s="20">
        <f t="shared" si="17"/>
        <v>1803</v>
      </c>
      <c r="B809" s="54">
        <v>281.66800000000001</v>
      </c>
    </row>
    <row r="810" spans="1:2" x14ac:dyDescent="0.2">
      <c r="A810" s="20">
        <f t="shared" si="17"/>
        <v>1804</v>
      </c>
      <c r="B810" s="54">
        <v>281.83199999999999</v>
      </c>
    </row>
    <row r="811" spans="1:2" x14ac:dyDescent="0.2">
      <c r="A811" s="20">
        <f t="shared" si="17"/>
        <v>1805</v>
      </c>
      <c r="B811" s="54">
        <v>281.99599999999998</v>
      </c>
    </row>
    <row r="812" spans="1:2" x14ac:dyDescent="0.2">
      <c r="A812" s="20">
        <f t="shared" si="17"/>
        <v>1806</v>
      </c>
      <c r="B812" s="54">
        <v>282.16000000000003</v>
      </c>
    </row>
    <row r="813" spans="1:2" x14ac:dyDescent="0.2">
      <c r="A813" s="20">
        <f t="shared" si="17"/>
        <v>1807</v>
      </c>
      <c r="B813" s="54">
        <v>282.32400000000001</v>
      </c>
    </row>
    <row r="814" spans="1:2" x14ac:dyDescent="0.2">
      <c r="A814" s="20">
        <f t="shared" si="17"/>
        <v>1808</v>
      </c>
      <c r="B814" s="54">
        <v>282.488</v>
      </c>
    </row>
    <row r="815" spans="1:2" x14ac:dyDescent="0.2">
      <c r="A815" s="20">
        <f t="shared" si="17"/>
        <v>1809</v>
      </c>
      <c r="B815" s="54">
        <v>282.65199999999999</v>
      </c>
    </row>
    <row r="816" spans="1:2" x14ac:dyDescent="0.2">
      <c r="A816" s="20">
        <f t="shared" si="17"/>
        <v>1810</v>
      </c>
      <c r="B816" s="54">
        <v>282.81600000000003</v>
      </c>
    </row>
    <row r="817" spans="1:2" x14ac:dyDescent="0.2">
      <c r="A817" s="20">
        <f t="shared" si="17"/>
        <v>1811</v>
      </c>
      <c r="B817" s="54">
        <v>282.98</v>
      </c>
    </row>
    <row r="818" spans="1:2" x14ac:dyDescent="0.2">
      <c r="A818" s="20">
        <f t="shared" si="17"/>
        <v>1812</v>
      </c>
      <c r="B818" s="54">
        <v>283.14400000000001</v>
      </c>
    </row>
    <row r="819" spans="1:2" x14ac:dyDescent="0.2">
      <c r="A819" s="20">
        <f t="shared" si="17"/>
        <v>1813</v>
      </c>
      <c r="B819" s="54">
        <v>283.30799999999999</v>
      </c>
    </row>
    <row r="820" spans="1:2" x14ac:dyDescent="0.2">
      <c r="A820" s="20">
        <f t="shared" si="17"/>
        <v>1814</v>
      </c>
      <c r="B820" s="54">
        <v>283.47200000000004</v>
      </c>
    </row>
    <row r="821" spans="1:2" x14ac:dyDescent="0.2">
      <c r="A821" s="20">
        <f t="shared" si="17"/>
        <v>1815</v>
      </c>
      <c r="B821" s="54">
        <v>283.63600000000002</v>
      </c>
    </row>
    <row r="822" spans="1:2" x14ac:dyDescent="0.2">
      <c r="A822" s="20">
        <v>1816</v>
      </c>
      <c r="B822" s="54">
        <v>283.8</v>
      </c>
    </row>
    <row r="823" spans="1:2" x14ac:dyDescent="0.2">
      <c r="A823" s="20">
        <f t="shared" ref="A823:A844" si="18">SUM(A822+1)</f>
        <v>1817</v>
      </c>
      <c r="B823" s="54">
        <v>283.76956521739129</v>
      </c>
    </row>
    <row r="824" spans="1:2" x14ac:dyDescent="0.2">
      <c r="A824" s="20">
        <f t="shared" si="18"/>
        <v>1818</v>
      </c>
      <c r="B824" s="54">
        <v>283.73913043478262</v>
      </c>
    </row>
    <row r="825" spans="1:2" x14ac:dyDescent="0.2">
      <c r="A825" s="20">
        <f t="shared" si="18"/>
        <v>1819</v>
      </c>
      <c r="B825" s="54">
        <v>283.7086956521739</v>
      </c>
    </row>
    <row r="826" spans="1:2" x14ac:dyDescent="0.2">
      <c r="A826" s="20">
        <f t="shared" si="18"/>
        <v>1820</v>
      </c>
      <c r="B826" s="54">
        <v>283.67826086956524</v>
      </c>
    </row>
    <row r="827" spans="1:2" x14ac:dyDescent="0.2">
      <c r="A827" s="20">
        <f t="shared" si="18"/>
        <v>1821</v>
      </c>
      <c r="B827" s="54">
        <v>283.64782608695651</v>
      </c>
    </row>
    <row r="828" spans="1:2" x14ac:dyDescent="0.2">
      <c r="A828" s="20">
        <f t="shared" si="18"/>
        <v>1822</v>
      </c>
      <c r="B828" s="54">
        <v>283.61739130434785</v>
      </c>
    </row>
    <row r="829" spans="1:2" x14ac:dyDescent="0.2">
      <c r="A829" s="20">
        <f t="shared" si="18"/>
        <v>1823</v>
      </c>
      <c r="B829" s="54">
        <v>283.58695652173913</v>
      </c>
    </row>
    <row r="830" spans="1:2" x14ac:dyDescent="0.2">
      <c r="A830" s="20">
        <f t="shared" si="18"/>
        <v>1824</v>
      </c>
      <c r="B830" s="54">
        <v>283.55652173913046</v>
      </c>
    </row>
    <row r="831" spans="1:2" x14ac:dyDescent="0.2">
      <c r="A831" s="20">
        <f t="shared" si="18"/>
        <v>1825</v>
      </c>
      <c r="B831" s="54">
        <v>283.52608695652174</v>
      </c>
    </row>
    <row r="832" spans="1:2" x14ac:dyDescent="0.2">
      <c r="A832" s="20">
        <f t="shared" si="18"/>
        <v>1826</v>
      </c>
      <c r="B832" s="54">
        <v>283.49565217391307</v>
      </c>
    </row>
    <row r="833" spans="1:2" x14ac:dyDescent="0.2">
      <c r="A833" s="20">
        <f t="shared" si="18"/>
        <v>1827</v>
      </c>
      <c r="B833" s="54">
        <v>283.46521739130435</v>
      </c>
    </row>
    <row r="834" spans="1:2" x14ac:dyDescent="0.2">
      <c r="A834" s="20">
        <f t="shared" si="18"/>
        <v>1828</v>
      </c>
      <c r="B834" s="54">
        <v>283.43478260869568</v>
      </c>
    </row>
    <row r="835" spans="1:2" x14ac:dyDescent="0.2">
      <c r="A835" s="20">
        <f t="shared" si="18"/>
        <v>1829</v>
      </c>
      <c r="B835" s="54">
        <v>283.40434782608696</v>
      </c>
    </row>
    <row r="836" spans="1:2" x14ac:dyDescent="0.2">
      <c r="A836" s="20">
        <f t="shared" si="18"/>
        <v>1830</v>
      </c>
      <c r="B836" s="54">
        <v>283.3739130434783</v>
      </c>
    </row>
    <row r="837" spans="1:2" x14ac:dyDescent="0.2">
      <c r="A837" s="20">
        <f t="shared" si="18"/>
        <v>1831</v>
      </c>
      <c r="B837" s="54">
        <v>283.34347826086957</v>
      </c>
    </row>
    <row r="838" spans="1:2" x14ac:dyDescent="0.2">
      <c r="A838" s="20">
        <f t="shared" si="18"/>
        <v>1832</v>
      </c>
      <c r="B838" s="54">
        <v>283.31304347826091</v>
      </c>
    </row>
    <row r="839" spans="1:2" x14ac:dyDescent="0.2">
      <c r="A839" s="20">
        <f t="shared" si="18"/>
        <v>1833</v>
      </c>
      <c r="B839" s="54">
        <v>283.28260869565219</v>
      </c>
    </row>
    <row r="840" spans="1:2" x14ac:dyDescent="0.2">
      <c r="A840" s="20">
        <f t="shared" si="18"/>
        <v>1834</v>
      </c>
      <c r="B840" s="54">
        <v>283.25217391304352</v>
      </c>
    </row>
    <row r="841" spans="1:2" x14ac:dyDescent="0.2">
      <c r="A841" s="20">
        <f t="shared" si="18"/>
        <v>1835</v>
      </c>
      <c r="B841" s="54">
        <v>283.2217391304348</v>
      </c>
    </row>
    <row r="842" spans="1:2" x14ac:dyDescent="0.2">
      <c r="A842" s="20">
        <f t="shared" si="18"/>
        <v>1836</v>
      </c>
      <c r="B842" s="54">
        <v>283.19130434782613</v>
      </c>
    </row>
    <row r="843" spans="1:2" x14ac:dyDescent="0.2">
      <c r="A843" s="20">
        <f t="shared" si="18"/>
        <v>1837</v>
      </c>
      <c r="B843" s="54">
        <v>283.16086956521741</v>
      </c>
    </row>
    <row r="844" spans="1:2" x14ac:dyDescent="0.2">
      <c r="A844" s="20">
        <f t="shared" si="18"/>
        <v>1838</v>
      </c>
      <c r="B844" s="54">
        <v>283.13043478260875</v>
      </c>
    </row>
    <row r="845" spans="1:2" x14ac:dyDescent="0.2">
      <c r="A845" s="20">
        <v>1839</v>
      </c>
      <c r="B845" s="54">
        <v>283.10000000000002</v>
      </c>
    </row>
    <row r="846" spans="1:2" x14ac:dyDescent="0.2">
      <c r="A846" s="20">
        <v>1840</v>
      </c>
      <c r="B846" s="54">
        <v>284.17500000000001</v>
      </c>
    </row>
    <row r="847" spans="1:2" x14ac:dyDescent="0.2">
      <c r="A847" s="20">
        <v>1841</v>
      </c>
      <c r="B847" s="54">
        <v>285.25</v>
      </c>
    </row>
    <row r="848" spans="1:2" x14ac:dyDescent="0.2">
      <c r="A848" s="20">
        <v>1842</v>
      </c>
      <c r="B848" s="54">
        <v>286.32499999999999</v>
      </c>
    </row>
    <row r="849" spans="1:2" x14ac:dyDescent="0.2">
      <c r="A849" s="20">
        <v>1843</v>
      </c>
      <c r="B849" s="54">
        <v>287.39999999999998</v>
      </c>
    </row>
    <row r="850" spans="1:2" x14ac:dyDescent="0.2">
      <c r="A850" s="20">
        <v>1844</v>
      </c>
      <c r="B850" s="54">
        <v>287.25</v>
      </c>
    </row>
    <row r="851" spans="1:2" x14ac:dyDescent="0.2">
      <c r="A851" s="20">
        <v>1845</v>
      </c>
      <c r="B851" s="54">
        <v>287.10000000000002</v>
      </c>
    </row>
    <row r="852" spans="1:2" x14ac:dyDescent="0.2">
      <c r="A852" s="20">
        <v>1846</v>
      </c>
      <c r="B852" s="54">
        <v>286.95</v>
      </c>
    </row>
    <row r="853" spans="1:2" x14ac:dyDescent="0.2">
      <c r="A853" s="20">
        <v>1847</v>
      </c>
      <c r="B853" s="54">
        <v>286.8</v>
      </c>
    </row>
    <row r="854" spans="1:2" x14ac:dyDescent="0.2">
      <c r="A854" s="20">
        <v>1848</v>
      </c>
      <c r="B854" s="54">
        <v>287</v>
      </c>
    </row>
    <row r="855" spans="1:2" x14ac:dyDescent="0.2">
      <c r="A855" s="20">
        <v>1849</v>
      </c>
      <c r="B855" s="54">
        <v>287.2</v>
      </c>
    </row>
    <row r="856" spans="1:2" x14ac:dyDescent="0.2">
      <c r="A856" s="20">
        <v>1850</v>
      </c>
      <c r="B856" s="54">
        <v>287.39999999999998</v>
      </c>
    </row>
    <row r="857" spans="1:2" x14ac:dyDescent="0.2">
      <c r="A857" s="20">
        <v>1851</v>
      </c>
      <c r="B857" s="54">
        <v>287.60000000000002</v>
      </c>
    </row>
    <row r="858" spans="1:2" x14ac:dyDescent="0.2">
      <c r="A858" s="20">
        <v>1852</v>
      </c>
      <c r="B858" s="54">
        <v>287.8</v>
      </c>
    </row>
    <row r="859" spans="1:2" x14ac:dyDescent="0.2">
      <c r="A859" s="20">
        <v>1853</v>
      </c>
      <c r="B859" s="54">
        <v>288</v>
      </c>
    </row>
    <row r="860" spans="1:2" x14ac:dyDescent="0.2">
      <c r="A860" s="20">
        <v>1854</v>
      </c>
      <c r="B860" s="54">
        <v>288.2</v>
      </c>
    </row>
    <row r="861" spans="1:2" x14ac:dyDescent="0.2">
      <c r="A861" s="20">
        <f t="shared" ref="A861:A874" si="19">SUM(A860+1)</f>
        <v>1855</v>
      </c>
      <c r="B861" s="54">
        <v>288.27333333333331</v>
      </c>
    </row>
    <row r="862" spans="1:2" x14ac:dyDescent="0.2">
      <c r="A862" s="20">
        <f t="shared" si="19"/>
        <v>1856</v>
      </c>
      <c r="B862" s="54">
        <v>288.34666666666664</v>
      </c>
    </row>
    <row r="863" spans="1:2" x14ac:dyDescent="0.2">
      <c r="A863" s="20">
        <f t="shared" si="19"/>
        <v>1857</v>
      </c>
      <c r="B863" s="54">
        <v>288.42</v>
      </c>
    </row>
    <row r="864" spans="1:2" x14ac:dyDescent="0.2">
      <c r="A864" s="20">
        <f t="shared" si="19"/>
        <v>1858</v>
      </c>
      <c r="B864" s="54">
        <v>288.49333333333334</v>
      </c>
    </row>
    <row r="865" spans="1:2" x14ac:dyDescent="0.2">
      <c r="A865" s="20">
        <f t="shared" si="19"/>
        <v>1859</v>
      </c>
      <c r="B865" s="54">
        <v>288.56666666666666</v>
      </c>
    </row>
    <row r="866" spans="1:2" x14ac:dyDescent="0.2">
      <c r="A866" s="20">
        <f t="shared" si="19"/>
        <v>1860</v>
      </c>
      <c r="B866" s="54">
        <v>288.64</v>
      </c>
    </row>
    <row r="867" spans="1:2" x14ac:dyDescent="0.2">
      <c r="A867" s="20">
        <f t="shared" si="19"/>
        <v>1861</v>
      </c>
      <c r="B867" s="54">
        <v>288.71333333333331</v>
      </c>
    </row>
    <row r="868" spans="1:2" x14ac:dyDescent="0.2">
      <c r="A868" s="20">
        <f t="shared" si="19"/>
        <v>1862</v>
      </c>
      <c r="B868" s="54">
        <v>288.78666666666669</v>
      </c>
    </row>
    <row r="869" spans="1:2" x14ac:dyDescent="0.2">
      <c r="A869" s="20">
        <f t="shared" si="19"/>
        <v>1863</v>
      </c>
      <c r="B869" s="54">
        <v>288.86</v>
      </c>
    </row>
    <row r="870" spans="1:2" x14ac:dyDescent="0.2">
      <c r="A870" s="20">
        <f t="shared" si="19"/>
        <v>1864</v>
      </c>
      <c r="B870" s="54">
        <v>288.93333333333334</v>
      </c>
    </row>
    <row r="871" spans="1:2" x14ac:dyDescent="0.2">
      <c r="A871" s="20">
        <f t="shared" si="19"/>
        <v>1865</v>
      </c>
      <c r="B871" s="54">
        <v>289.00666666666666</v>
      </c>
    </row>
    <row r="872" spans="1:2" x14ac:dyDescent="0.2">
      <c r="A872" s="20">
        <f t="shared" si="19"/>
        <v>1866</v>
      </c>
      <c r="B872" s="54">
        <v>289.08</v>
      </c>
    </row>
    <row r="873" spans="1:2" x14ac:dyDescent="0.2">
      <c r="A873" s="20">
        <f t="shared" si="19"/>
        <v>1867</v>
      </c>
      <c r="B873" s="54">
        <v>289.15333333333336</v>
      </c>
    </row>
    <row r="874" spans="1:2" x14ac:dyDescent="0.2">
      <c r="A874" s="20">
        <f t="shared" si="19"/>
        <v>1868</v>
      </c>
      <c r="B874" s="54">
        <v>289.22666666666669</v>
      </c>
    </row>
    <row r="875" spans="1:2" x14ac:dyDescent="0.2">
      <c r="A875" s="20">
        <v>1869</v>
      </c>
      <c r="B875" s="54">
        <v>289.3</v>
      </c>
    </row>
    <row r="876" spans="1:2" x14ac:dyDescent="0.2">
      <c r="A876" s="20">
        <v>1870</v>
      </c>
      <c r="B876" s="54">
        <v>289.33999999999997</v>
      </c>
    </row>
    <row r="877" spans="1:2" x14ac:dyDescent="0.2">
      <c r="A877" s="20">
        <v>1871</v>
      </c>
      <c r="B877" s="54">
        <v>289.38</v>
      </c>
    </row>
    <row r="878" spans="1:2" x14ac:dyDescent="0.2">
      <c r="A878" s="20">
        <v>1872</v>
      </c>
      <c r="B878" s="54">
        <v>289.42</v>
      </c>
    </row>
    <row r="879" spans="1:2" x14ac:dyDescent="0.2">
      <c r="A879" s="20">
        <v>1873</v>
      </c>
      <c r="B879" s="54">
        <v>289.45999999999998</v>
      </c>
    </row>
    <row r="880" spans="1:2" x14ac:dyDescent="0.2">
      <c r="A880" s="20">
        <v>1874</v>
      </c>
      <c r="B880" s="54">
        <v>289.5</v>
      </c>
    </row>
    <row r="881" spans="1:2" x14ac:dyDescent="0.2">
      <c r="A881" s="20">
        <v>1875</v>
      </c>
      <c r="B881" s="54">
        <v>289.7</v>
      </c>
    </row>
    <row r="882" spans="1:2" x14ac:dyDescent="0.2">
      <c r="A882" s="20">
        <v>1876</v>
      </c>
      <c r="B882" s="54">
        <v>289.89999999999998</v>
      </c>
    </row>
    <row r="883" spans="1:2" x14ac:dyDescent="0.2">
      <c r="A883" s="20">
        <v>1877</v>
      </c>
      <c r="B883" s="54">
        <v>290.10000000000002</v>
      </c>
    </row>
    <row r="884" spans="1:2" x14ac:dyDescent="0.2">
      <c r="A884" s="20">
        <v>1878</v>
      </c>
      <c r="B884" s="54">
        <v>290.3</v>
      </c>
    </row>
    <row r="885" spans="1:2" x14ac:dyDescent="0.2">
      <c r="A885" s="20">
        <f t="shared" ref="A885:A892" si="20">SUM(A884+1)</f>
        <v>1879</v>
      </c>
      <c r="B885" s="54">
        <v>290.52222222222224</v>
      </c>
    </row>
    <row r="886" spans="1:2" x14ac:dyDescent="0.2">
      <c r="A886" s="20">
        <f t="shared" si="20"/>
        <v>1880</v>
      </c>
      <c r="B886" s="54">
        <v>290.74444444444447</v>
      </c>
    </row>
    <row r="887" spans="1:2" x14ac:dyDescent="0.2">
      <c r="A887" s="20">
        <f t="shared" si="20"/>
        <v>1881</v>
      </c>
      <c r="B887" s="54">
        <v>290.9666666666667</v>
      </c>
    </row>
    <row r="888" spans="1:2" x14ac:dyDescent="0.2">
      <c r="A888" s="20">
        <f t="shared" si="20"/>
        <v>1882</v>
      </c>
      <c r="B888" s="54">
        <v>291.18888888888893</v>
      </c>
    </row>
    <row r="889" spans="1:2" x14ac:dyDescent="0.2">
      <c r="A889" s="20">
        <f t="shared" si="20"/>
        <v>1883</v>
      </c>
      <c r="B889" s="54">
        <v>291.4111111111111</v>
      </c>
    </row>
    <row r="890" spans="1:2" x14ac:dyDescent="0.2">
      <c r="A890" s="20">
        <f t="shared" si="20"/>
        <v>1884</v>
      </c>
      <c r="B890" s="54">
        <v>291.63333333333333</v>
      </c>
    </row>
    <row r="891" spans="1:2" x14ac:dyDescent="0.2">
      <c r="A891" s="20">
        <f t="shared" si="20"/>
        <v>1885</v>
      </c>
      <c r="B891" s="54">
        <v>291.85555555555555</v>
      </c>
    </row>
    <row r="892" spans="1:2" x14ac:dyDescent="0.2">
      <c r="A892" s="20">
        <f t="shared" si="20"/>
        <v>1886</v>
      </c>
      <c r="B892" s="54">
        <v>292.07777777777778</v>
      </c>
    </row>
    <row r="893" spans="1:2" x14ac:dyDescent="0.2">
      <c r="A893" s="20">
        <v>1887</v>
      </c>
      <c r="B893" s="54">
        <v>292.3</v>
      </c>
    </row>
    <row r="894" spans="1:2" x14ac:dyDescent="0.2">
      <c r="A894" s="20">
        <f t="shared" ref="A894:A904" si="21">SUM(A893+1)</f>
        <v>1888</v>
      </c>
      <c r="B894" s="54">
        <v>292.5916666666667</v>
      </c>
    </row>
    <row r="895" spans="1:2" x14ac:dyDescent="0.2">
      <c r="A895" s="20">
        <f t="shared" si="21"/>
        <v>1889</v>
      </c>
      <c r="B895" s="54">
        <v>292.88333333333333</v>
      </c>
    </row>
    <row r="896" spans="1:2" x14ac:dyDescent="0.2">
      <c r="A896" s="20">
        <f t="shared" si="21"/>
        <v>1890</v>
      </c>
      <c r="B896" s="54">
        <v>293.17500000000001</v>
      </c>
    </row>
    <row r="897" spans="1:2" x14ac:dyDescent="0.2">
      <c r="A897" s="20">
        <f t="shared" si="21"/>
        <v>1891</v>
      </c>
      <c r="B897" s="54">
        <v>293.4666666666667</v>
      </c>
    </row>
    <row r="898" spans="1:2" x14ac:dyDescent="0.2">
      <c r="A898" s="20">
        <f t="shared" si="21"/>
        <v>1892</v>
      </c>
      <c r="B898" s="54">
        <v>293.75833333333333</v>
      </c>
    </row>
    <row r="899" spans="1:2" x14ac:dyDescent="0.2">
      <c r="A899" s="20">
        <f t="shared" si="21"/>
        <v>1893</v>
      </c>
      <c r="B899" s="54">
        <v>294.05</v>
      </c>
    </row>
    <row r="900" spans="1:2" x14ac:dyDescent="0.2">
      <c r="A900" s="20">
        <f t="shared" si="21"/>
        <v>1894</v>
      </c>
      <c r="B900" s="54">
        <v>294.3416666666667</v>
      </c>
    </row>
    <row r="901" spans="1:2" x14ac:dyDescent="0.2">
      <c r="A901" s="20">
        <f t="shared" si="21"/>
        <v>1895</v>
      </c>
      <c r="B901" s="54">
        <v>294.63333333333333</v>
      </c>
    </row>
    <row r="902" spans="1:2" x14ac:dyDescent="0.2">
      <c r="A902" s="20">
        <f t="shared" si="21"/>
        <v>1896</v>
      </c>
      <c r="B902" s="54">
        <v>294.92500000000001</v>
      </c>
    </row>
    <row r="903" spans="1:2" x14ac:dyDescent="0.2">
      <c r="A903" s="20">
        <f t="shared" si="21"/>
        <v>1897</v>
      </c>
      <c r="B903" s="54">
        <v>295.2166666666667</v>
      </c>
    </row>
    <row r="904" spans="1:2" x14ac:dyDescent="0.2">
      <c r="A904" s="20">
        <f t="shared" si="21"/>
        <v>1898</v>
      </c>
      <c r="B904" s="54">
        <v>295.50833333333333</v>
      </c>
    </row>
    <row r="905" spans="1:2" x14ac:dyDescent="0.2">
      <c r="A905" s="20">
        <v>1899</v>
      </c>
      <c r="B905" s="54">
        <v>295.8</v>
      </c>
    </row>
    <row r="906" spans="1:2" x14ac:dyDescent="0.2">
      <c r="A906" s="20">
        <v>1900</v>
      </c>
      <c r="B906" s="54">
        <v>295.55</v>
      </c>
    </row>
    <row r="907" spans="1:2" x14ac:dyDescent="0.2">
      <c r="A907" s="20">
        <v>1901</v>
      </c>
      <c r="B907" s="54">
        <v>295.3</v>
      </c>
    </row>
    <row r="908" spans="1:2" x14ac:dyDescent="0.2">
      <c r="A908" s="20">
        <v>1902</v>
      </c>
      <c r="B908" s="54">
        <v>295.05</v>
      </c>
    </row>
    <row r="909" spans="1:2" x14ac:dyDescent="0.2">
      <c r="A909" s="20">
        <v>1903</v>
      </c>
      <c r="B909" s="54">
        <v>294.8</v>
      </c>
    </row>
    <row r="910" spans="1:2" x14ac:dyDescent="0.2">
      <c r="A910" s="20">
        <v>1904</v>
      </c>
      <c r="B910" s="54">
        <v>295.85000000000002</v>
      </c>
    </row>
    <row r="911" spans="1:2" x14ac:dyDescent="0.2">
      <c r="A911" s="20">
        <v>1905</v>
      </c>
      <c r="B911" s="54">
        <v>296.89999999999998</v>
      </c>
    </row>
    <row r="912" spans="1:2" x14ac:dyDescent="0.2">
      <c r="A912" s="20">
        <v>1906</v>
      </c>
      <c r="B912" s="54">
        <v>297.47500000000002</v>
      </c>
    </row>
    <row r="913" spans="1:2" x14ac:dyDescent="0.2">
      <c r="A913" s="20">
        <v>1907</v>
      </c>
      <c r="B913" s="54">
        <v>298.05</v>
      </c>
    </row>
    <row r="914" spans="1:2" x14ac:dyDescent="0.2">
      <c r="A914" s="20">
        <v>1908</v>
      </c>
      <c r="B914" s="54">
        <v>298.625</v>
      </c>
    </row>
    <row r="915" spans="1:2" x14ac:dyDescent="0.2">
      <c r="A915" s="20">
        <v>1909</v>
      </c>
      <c r="B915" s="54">
        <v>299.2</v>
      </c>
    </row>
    <row r="916" spans="1:2" x14ac:dyDescent="0.2">
      <c r="A916" s="20">
        <v>1910</v>
      </c>
      <c r="B916" s="54">
        <v>299.41666666666669</v>
      </c>
    </row>
    <row r="917" spans="1:2" x14ac:dyDescent="0.2">
      <c r="A917" s="20">
        <v>1911</v>
      </c>
      <c r="B917" s="54">
        <v>299.63333333333333</v>
      </c>
    </row>
    <row r="918" spans="1:2" x14ac:dyDescent="0.2">
      <c r="A918" s="20">
        <v>1912</v>
      </c>
      <c r="B918" s="54">
        <v>299.85000000000002</v>
      </c>
    </row>
    <row r="919" spans="1:2" x14ac:dyDescent="0.2">
      <c r="A919" s="20">
        <v>1913</v>
      </c>
      <c r="B919" s="54">
        <v>300.06666666666666</v>
      </c>
    </row>
    <row r="920" spans="1:2" x14ac:dyDescent="0.2">
      <c r="A920" s="20">
        <v>1914</v>
      </c>
      <c r="B920" s="54">
        <v>300.28333333333336</v>
      </c>
    </row>
    <row r="921" spans="1:2" x14ac:dyDescent="0.2">
      <c r="A921" s="20">
        <v>1915</v>
      </c>
      <c r="B921" s="54">
        <v>300.5</v>
      </c>
    </row>
    <row r="922" spans="1:2" x14ac:dyDescent="0.2">
      <c r="A922" s="20">
        <v>1916</v>
      </c>
      <c r="B922" s="54">
        <v>300.68333333333334</v>
      </c>
    </row>
    <row r="923" spans="1:2" x14ac:dyDescent="0.2">
      <c r="A923" s="20">
        <v>1917</v>
      </c>
      <c r="B923" s="54">
        <v>300.86666666666667</v>
      </c>
    </row>
    <row r="924" spans="1:2" x14ac:dyDescent="0.2">
      <c r="A924" s="20">
        <v>1918</v>
      </c>
      <c r="B924" s="54">
        <v>301.05</v>
      </c>
    </row>
    <row r="925" spans="1:2" x14ac:dyDescent="0.2">
      <c r="A925" s="20">
        <v>1919</v>
      </c>
      <c r="B925" s="54">
        <v>301.23333333333335</v>
      </c>
    </row>
    <row r="926" spans="1:2" x14ac:dyDescent="0.2">
      <c r="A926" s="20">
        <v>1920</v>
      </c>
      <c r="B926" s="54">
        <v>301.41666666666669</v>
      </c>
    </row>
    <row r="927" spans="1:2" x14ac:dyDescent="0.2">
      <c r="A927" s="20">
        <v>1921</v>
      </c>
      <c r="B927" s="54">
        <v>301.60000000000002</v>
      </c>
    </row>
    <row r="928" spans="1:2" x14ac:dyDescent="0.2">
      <c r="A928" s="20">
        <v>1922</v>
      </c>
      <c r="B928" s="54">
        <v>302.25</v>
      </c>
    </row>
    <row r="929" spans="1:2" x14ac:dyDescent="0.2">
      <c r="A929" s="20">
        <v>1923</v>
      </c>
      <c r="B929" s="54">
        <v>302.89999999999998</v>
      </c>
    </row>
    <row r="930" spans="1:2" x14ac:dyDescent="0.2">
      <c r="A930" s="20">
        <v>1924</v>
      </c>
      <c r="B930" s="54">
        <v>303.55</v>
      </c>
    </row>
    <row r="931" spans="1:2" x14ac:dyDescent="0.2">
      <c r="A931" s="20">
        <v>1925</v>
      </c>
      <c r="B931" s="54">
        <v>304.2</v>
      </c>
    </row>
    <row r="932" spans="1:2" x14ac:dyDescent="0.2">
      <c r="A932" s="20">
        <v>1926</v>
      </c>
      <c r="B932" s="54">
        <v>304.85000000000002</v>
      </c>
    </row>
    <row r="933" spans="1:2" x14ac:dyDescent="0.2">
      <c r="A933" s="20">
        <v>1927</v>
      </c>
      <c r="B933" s="54">
        <v>305.5</v>
      </c>
    </row>
    <row r="934" spans="1:2" x14ac:dyDescent="0.2">
      <c r="A934" s="20">
        <v>1928</v>
      </c>
      <c r="B934" s="54">
        <v>305.63749999999999</v>
      </c>
    </row>
    <row r="935" spans="1:2" x14ac:dyDescent="0.2">
      <c r="A935" s="20">
        <v>1929</v>
      </c>
      <c r="B935" s="54">
        <v>305.77499999999998</v>
      </c>
    </row>
    <row r="936" spans="1:2" x14ac:dyDescent="0.2">
      <c r="A936" s="20">
        <v>1930</v>
      </c>
      <c r="B936" s="54">
        <v>305.91250000000002</v>
      </c>
    </row>
    <row r="937" spans="1:2" x14ac:dyDescent="0.2">
      <c r="A937" s="20">
        <v>1931</v>
      </c>
      <c r="B937" s="54">
        <v>306.05</v>
      </c>
    </row>
    <row r="938" spans="1:2" x14ac:dyDescent="0.2">
      <c r="A938" s="20">
        <v>1932</v>
      </c>
      <c r="B938" s="54">
        <v>306.1875</v>
      </c>
    </row>
    <row r="939" spans="1:2" x14ac:dyDescent="0.2">
      <c r="A939" s="20">
        <v>1933</v>
      </c>
      <c r="B939" s="54">
        <v>306.32499999999999</v>
      </c>
    </row>
    <row r="940" spans="1:2" x14ac:dyDescent="0.2">
      <c r="A940" s="20">
        <v>1934</v>
      </c>
      <c r="B940" s="54">
        <v>306.46249999999998</v>
      </c>
    </row>
    <row r="941" spans="1:2" x14ac:dyDescent="0.2">
      <c r="A941" s="20">
        <v>1935</v>
      </c>
      <c r="B941" s="54">
        <v>306.60000000000002</v>
      </c>
    </row>
    <row r="942" spans="1:2" x14ac:dyDescent="0.2">
      <c r="A942" s="20">
        <v>1936</v>
      </c>
      <c r="B942" s="54">
        <v>306.76249999999999</v>
      </c>
    </row>
    <row r="943" spans="1:2" x14ac:dyDescent="0.2">
      <c r="A943" s="20">
        <v>1937</v>
      </c>
      <c r="B943" s="54">
        <v>306.92500000000001</v>
      </c>
    </row>
    <row r="944" spans="1:2" x14ac:dyDescent="0.2">
      <c r="A944" s="20">
        <v>1938</v>
      </c>
      <c r="B944" s="54">
        <v>307.08749999999998</v>
      </c>
    </row>
    <row r="945" spans="1:2" x14ac:dyDescent="0.2">
      <c r="A945" s="20">
        <v>1939</v>
      </c>
      <c r="B945" s="54">
        <v>307.25</v>
      </c>
    </row>
    <row r="946" spans="1:2" x14ac:dyDescent="0.2">
      <c r="A946" s="20">
        <v>1940</v>
      </c>
      <c r="B946" s="54">
        <v>307.41250000000002</v>
      </c>
    </row>
    <row r="947" spans="1:2" x14ac:dyDescent="0.2">
      <c r="A947" s="20">
        <v>1941</v>
      </c>
      <c r="B947" s="54">
        <v>307.57499999999999</v>
      </c>
    </row>
    <row r="948" spans="1:2" x14ac:dyDescent="0.2">
      <c r="A948" s="20">
        <v>1942</v>
      </c>
      <c r="B948" s="54">
        <v>307.73750000000001</v>
      </c>
    </row>
    <row r="949" spans="1:2" x14ac:dyDescent="0.2">
      <c r="A949" s="20">
        <v>1943</v>
      </c>
      <c r="B949" s="54">
        <v>307.89999999999998</v>
      </c>
    </row>
    <row r="950" spans="1:2" x14ac:dyDescent="0.2">
      <c r="A950" s="20">
        <v>1944</v>
      </c>
      <c r="B950" s="54">
        <v>308.38</v>
      </c>
    </row>
    <row r="951" spans="1:2" x14ac:dyDescent="0.2">
      <c r="A951" s="20">
        <v>1945</v>
      </c>
      <c r="B951" s="54">
        <v>308.86</v>
      </c>
    </row>
    <row r="952" spans="1:2" x14ac:dyDescent="0.2">
      <c r="A952" s="20">
        <v>1946</v>
      </c>
      <c r="B952" s="54">
        <v>309.33999999999997</v>
      </c>
    </row>
    <row r="953" spans="1:2" x14ac:dyDescent="0.2">
      <c r="A953" s="20">
        <v>1947</v>
      </c>
      <c r="B953" s="54">
        <v>309.82</v>
      </c>
    </row>
    <row r="954" spans="1:2" x14ac:dyDescent="0.2">
      <c r="A954" s="20">
        <v>1948</v>
      </c>
      <c r="B954" s="54">
        <v>310.3</v>
      </c>
    </row>
    <row r="955" spans="1:2" x14ac:dyDescent="0.2">
      <c r="A955" s="20">
        <v>1949</v>
      </c>
      <c r="B955" s="54">
        <v>310.77999999999997</v>
      </c>
    </row>
    <row r="956" spans="1:2" x14ac:dyDescent="0.2">
      <c r="A956" s="20">
        <v>1950</v>
      </c>
      <c r="B956" s="54">
        <v>311.26</v>
      </c>
    </row>
    <row r="957" spans="1:2" x14ac:dyDescent="0.2">
      <c r="A957" s="20">
        <v>1951</v>
      </c>
      <c r="B957" s="54">
        <v>311.74</v>
      </c>
    </row>
    <row r="958" spans="1:2" x14ac:dyDescent="0.2">
      <c r="A958" s="20">
        <v>1952</v>
      </c>
      <c r="B958" s="54">
        <v>312.22000000000003</v>
      </c>
    </row>
    <row r="959" spans="1:2" x14ac:dyDescent="0.2">
      <c r="A959" s="20">
        <v>1953</v>
      </c>
      <c r="B959" s="54">
        <v>312.7</v>
      </c>
    </row>
    <row r="960" spans="1:2" x14ac:dyDescent="0.2">
      <c r="A960" s="20">
        <v>1954</v>
      </c>
      <c r="B960" s="54">
        <v>313.21666666666664</v>
      </c>
    </row>
    <row r="961" spans="1:2" x14ac:dyDescent="0.2">
      <c r="A961" s="20">
        <v>1955</v>
      </c>
      <c r="B961" s="54">
        <v>313.73333333333335</v>
      </c>
    </row>
    <row r="962" spans="1:2" x14ac:dyDescent="0.2">
      <c r="A962" s="20">
        <v>1956</v>
      </c>
      <c r="B962" s="54">
        <v>314.25</v>
      </c>
    </row>
    <row r="963" spans="1:2" x14ac:dyDescent="0.2">
      <c r="A963" s="20">
        <v>1957</v>
      </c>
      <c r="B963" s="54">
        <v>314.76666666666665</v>
      </c>
    </row>
    <row r="964" spans="1:2" x14ac:dyDescent="0.2">
      <c r="A964" s="20">
        <v>1958</v>
      </c>
      <c r="B964" s="54">
        <v>315.28333333333336</v>
      </c>
    </row>
    <row r="965" spans="1:2" x14ac:dyDescent="0.2">
      <c r="A965" s="20">
        <v>1959</v>
      </c>
      <c r="B965" s="39">
        <v>315.98</v>
      </c>
    </row>
    <row r="966" spans="1:2" x14ac:dyDescent="0.2">
      <c r="A966" s="53">
        <v>1960</v>
      </c>
      <c r="B966" s="56">
        <v>316.91000000000003</v>
      </c>
    </row>
    <row r="967" spans="1:2" x14ac:dyDescent="0.2">
      <c r="A967" s="53">
        <v>1961</v>
      </c>
      <c r="B967" s="56">
        <v>317.64</v>
      </c>
    </row>
    <row r="968" spans="1:2" x14ac:dyDescent="0.2">
      <c r="A968" s="53">
        <v>1962</v>
      </c>
      <c r="B968" s="56">
        <v>318.45</v>
      </c>
    </row>
    <row r="969" spans="1:2" x14ac:dyDescent="0.2">
      <c r="A969" s="53">
        <v>1963</v>
      </c>
      <c r="B969" s="56">
        <v>318.99</v>
      </c>
    </row>
    <row r="970" spans="1:2" x14ac:dyDescent="0.2">
      <c r="A970" s="53">
        <v>1964</v>
      </c>
      <c r="B970" s="56">
        <v>319.62</v>
      </c>
    </row>
    <row r="971" spans="1:2" x14ac:dyDescent="0.2">
      <c r="A971" s="53">
        <v>1965</v>
      </c>
      <c r="B971" s="56">
        <v>320.04000000000002</v>
      </c>
    </row>
    <row r="972" spans="1:2" x14ac:dyDescent="0.2">
      <c r="A972" s="53">
        <v>1966</v>
      </c>
      <c r="B972" s="56">
        <v>321.38</v>
      </c>
    </row>
    <row r="973" spans="1:2" x14ac:dyDescent="0.2">
      <c r="A973" s="53">
        <v>1967</v>
      </c>
      <c r="B973" s="56">
        <v>322.16000000000003</v>
      </c>
    </row>
    <row r="974" spans="1:2" x14ac:dyDescent="0.2">
      <c r="A974" s="53">
        <v>1968</v>
      </c>
      <c r="B974" s="56">
        <v>323.04000000000002</v>
      </c>
    </row>
    <row r="975" spans="1:2" x14ac:dyDescent="0.2">
      <c r="A975" s="53">
        <v>1969</v>
      </c>
      <c r="B975" s="56">
        <v>324.62</v>
      </c>
    </row>
    <row r="976" spans="1:2" x14ac:dyDescent="0.2">
      <c r="A976" s="53">
        <v>1970</v>
      </c>
      <c r="B976" s="56">
        <v>325.68</v>
      </c>
    </row>
    <row r="977" spans="1:2" x14ac:dyDescent="0.2">
      <c r="A977" s="53">
        <v>1971</v>
      </c>
      <c r="B977" s="56">
        <v>326.32</v>
      </c>
    </row>
    <row r="978" spans="1:2" x14ac:dyDescent="0.2">
      <c r="A978" s="53">
        <v>1972</v>
      </c>
      <c r="B978" s="56">
        <v>327.45</v>
      </c>
    </row>
    <row r="979" spans="1:2" x14ac:dyDescent="0.2">
      <c r="A979" s="53">
        <v>1973</v>
      </c>
      <c r="B979" s="56">
        <v>329.68</v>
      </c>
    </row>
    <row r="980" spans="1:2" x14ac:dyDescent="0.2">
      <c r="A980" s="53">
        <v>1974</v>
      </c>
      <c r="B980" s="56">
        <v>330.17</v>
      </c>
    </row>
    <row r="981" spans="1:2" x14ac:dyDescent="0.2">
      <c r="A981" s="53">
        <v>1975</v>
      </c>
      <c r="B981" s="56">
        <v>331.08</v>
      </c>
    </row>
    <row r="982" spans="1:2" x14ac:dyDescent="0.2">
      <c r="A982" s="53">
        <v>1976</v>
      </c>
      <c r="B982" s="56">
        <v>332.05</v>
      </c>
    </row>
    <row r="983" spans="1:2" x14ac:dyDescent="0.2">
      <c r="A983" s="53">
        <v>1977</v>
      </c>
      <c r="B983" s="56">
        <v>333.78</v>
      </c>
    </row>
    <row r="984" spans="1:2" x14ac:dyDescent="0.2">
      <c r="A984" s="53">
        <v>1978</v>
      </c>
      <c r="B984" s="56">
        <v>335.41</v>
      </c>
    </row>
    <row r="985" spans="1:2" x14ac:dyDescent="0.2">
      <c r="A985" s="53">
        <v>1979</v>
      </c>
      <c r="B985" s="56">
        <v>336.78</v>
      </c>
    </row>
    <row r="986" spans="1:2" x14ac:dyDescent="0.2">
      <c r="A986" s="53">
        <v>1980</v>
      </c>
      <c r="B986" s="56">
        <v>338.68</v>
      </c>
    </row>
    <row r="987" spans="1:2" x14ac:dyDescent="0.2">
      <c r="A987" s="53">
        <v>1981</v>
      </c>
      <c r="B987" s="56">
        <v>340.11</v>
      </c>
    </row>
    <row r="988" spans="1:2" x14ac:dyDescent="0.2">
      <c r="A988" s="53">
        <v>1982</v>
      </c>
      <c r="B988" s="56">
        <v>341.22</v>
      </c>
    </row>
    <row r="989" spans="1:2" x14ac:dyDescent="0.2">
      <c r="A989" s="53">
        <v>1983</v>
      </c>
      <c r="B989" s="56">
        <v>342.84</v>
      </c>
    </row>
    <row r="990" spans="1:2" x14ac:dyDescent="0.2">
      <c r="A990" s="53">
        <v>1984</v>
      </c>
      <c r="B990" s="56">
        <v>344.41</v>
      </c>
    </row>
    <row r="991" spans="1:2" x14ac:dyDescent="0.2">
      <c r="A991" s="53">
        <v>1985</v>
      </c>
      <c r="B991" s="56">
        <v>345.87</v>
      </c>
    </row>
    <row r="992" spans="1:2" x14ac:dyDescent="0.2">
      <c r="A992" s="53">
        <v>1986</v>
      </c>
      <c r="B992" s="56">
        <v>347.19</v>
      </c>
    </row>
    <row r="993" spans="1:2" x14ac:dyDescent="0.2">
      <c r="A993" s="53">
        <v>1987</v>
      </c>
      <c r="B993" s="56">
        <v>348.98</v>
      </c>
    </row>
    <row r="994" spans="1:2" x14ac:dyDescent="0.2">
      <c r="A994" s="53">
        <v>1988</v>
      </c>
      <c r="B994" s="56">
        <v>351.45</v>
      </c>
    </row>
    <row r="995" spans="1:2" x14ac:dyDescent="0.2">
      <c r="A995" s="53">
        <v>1989</v>
      </c>
      <c r="B995" s="56">
        <v>352.9</v>
      </c>
    </row>
    <row r="996" spans="1:2" x14ac:dyDescent="0.2">
      <c r="A996" s="53">
        <v>1990</v>
      </c>
      <c r="B996" s="56">
        <v>354.16</v>
      </c>
    </row>
    <row r="997" spans="1:2" x14ac:dyDescent="0.2">
      <c r="A997" s="53">
        <v>1991</v>
      </c>
      <c r="B997" s="56">
        <v>355.48</v>
      </c>
    </row>
    <row r="998" spans="1:2" x14ac:dyDescent="0.2">
      <c r="A998" s="53">
        <v>1992</v>
      </c>
      <c r="B998" s="56">
        <v>356.27</v>
      </c>
    </row>
    <row r="999" spans="1:2" x14ac:dyDescent="0.2">
      <c r="A999" s="53">
        <v>1993</v>
      </c>
      <c r="B999" s="56">
        <v>356.95</v>
      </c>
    </row>
    <row r="1000" spans="1:2" x14ac:dyDescent="0.2">
      <c r="A1000" s="53">
        <v>1994</v>
      </c>
      <c r="B1000" s="56">
        <v>358.64</v>
      </c>
    </row>
    <row r="1001" spans="1:2" x14ac:dyDescent="0.2">
      <c r="A1001" s="53">
        <v>1995</v>
      </c>
      <c r="B1001" s="56">
        <v>360.62</v>
      </c>
    </row>
    <row r="1002" spans="1:2" x14ac:dyDescent="0.2">
      <c r="A1002" s="53">
        <v>1996</v>
      </c>
      <c r="B1002" s="56">
        <v>362.36</v>
      </c>
    </row>
    <row r="1003" spans="1:2" x14ac:dyDescent="0.2">
      <c r="A1003" s="53">
        <v>1997</v>
      </c>
      <c r="B1003" s="56">
        <v>363.47</v>
      </c>
    </row>
    <row r="1004" spans="1:2" x14ac:dyDescent="0.2">
      <c r="A1004" s="20">
        <v>1998</v>
      </c>
      <c r="B1004" s="56">
        <v>366.5</v>
      </c>
    </row>
    <row r="1005" spans="1:2" x14ac:dyDescent="0.2">
      <c r="A1005" s="20">
        <v>1999</v>
      </c>
      <c r="B1005" s="56">
        <v>368.14</v>
      </c>
    </row>
    <row r="1006" spans="1:2" x14ac:dyDescent="0.2">
      <c r="A1006" s="20">
        <v>2000</v>
      </c>
      <c r="B1006" s="56">
        <v>369.4</v>
      </c>
    </row>
    <row r="1007" spans="1:2" x14ac:dyDescent="0.2">
      <c r="A1007" s="20">
        <v>2001</v>
      </c>
      <c r="B1007" s="56">
        <v>371.07</v>
      </c>
    </row>
    <row r="1008" spans="1:2" x14ac:dyDescent="0.2">
      <c r="A1008" s="20">
        <v>2002</v>
      </c>
      <c r="B1008" s="56">
        <v>373.17</v>
      </c>
    </row>
    <row r="1009" spans="1:9" x14ac:dyDescent="0.2">
      <c r="A1009" s="20">
        <v>2003</v>
      </c>
      <c r="B1009" s="56">
        <v>375.78</v>
      </c>
    </row>
    <row r="1010" spans="1:9" x14ac:dyDescent="0.2">
      <c r="A1010" s="20">
        <v>2004</v>
      </c>
      <c r="B1010" s="56">
        <v>377.52</v>
      </c>
    </row>
    <row r="1011" spans="1:9" x14ac:dyDescent="0.2">
      <c r="A1011" s="20">
        <v>2005</v>
      </c>
      <c r="B1011" s="56">
        <v>379.76</v>
      </c>
    </row>
    <row r="1012" spans="1:9" x14ac:dyDescent="0.2">
      <c r="A1012" s="20">
        <v>2006</v>
      </c>
      <c r="B1012" s="56">
        <v>381.85</v>
      </c>
    </row>
    <row r="1013" spans="1:9" x14ac:dyDescent="0.2">
      <c r="A1013" s="22">
        <v>2007</v>
      </c>
      <c r="B1013" s="57">
        <v>383.71</v>
      </c>
    </row>
    <row r="1014" spans="1:9" x14ac:dyDescent="0.2">
      <c r="A1014" s="22">
        <v>2008</v>
      </c>
      <c r="B1014" s="57">
        <v>385.57</v>
      </c>
    </row>
    <row r="1015" spans="1:9" x14ac:dyDescent="0.2">
      <c r="A1015" s="21">
        <v>2009</v>
      </c>
      <c r="B1015" s="58">
        <v>387.35</v>
      </c>
    </row>
    <row r="1016" spans="1:9" x14ac:dyDescent="0.2">
      <c r="A1016" s="22"/>
      <c r="B1016" s="57"/>
    </row>
    <row r="1018" spans="1:9" x14ac:dyDescent="0.2">
      <c r="A1018" s="146" t="s">
        <v>174</v>
      </c>
      <c r="B1018" s="146"/>
      <c r="C1018" s="146"/>
      <c r="D1018" s="146"/>
      <c r="E1018" s="146"/>
      <c r="F1018" s="146"/>
      <c r="G1018" s="146"/>
      <c r="H1018" s="146"/>
      <c r="I1018" s="146"/>
    </row>
    <row r="1019" spans="1:9" x14ac:dyDescent="0.2">
      <c r="A1019" s="146"/>
      <c r="B1019" s="146"/>
      <c r="C1019" s="146"/>
      <c r="D1019" s="146"/>
      <c r="E1019" s="146"/>
      <c r="F1019" s="146"/>
      <c r="G1019" s="146"/>
      <c r="H1019" s="146"/>
      <c r="I1019" s="146"/>
    </row>
    <row r="1020" spans="1:9" x14ac:dyDescent="0.2">
      <c r="A1020" s="146"/>
      <c r="B1020" s="146"/>
      <c r="C1020" s="146"/>
      <c r="D1020" s="146"/>
      <c r="E1020" s="146"/>
      <c r="F1020" s="146"/>
      <c r="G1020" s="146"/>
      <c r="H1020" s="146"/>
      <c r="I1020" s="146"/>
    </row>
    <row r="1021" spans="1:9" ht="16.5" customHeight="1" x14ac:dyDescent="0.2">
      <c r="A1021" s="146"/>
      <c r="B1021" s="146"/>
      <c r="C1021" s="146"/>
      <c r="D1021" s="146"/>
      <c r="E1021" s="146"/>
      <c r="F1021" s="146"/>
      <c r="G1021" s="146"/>
      <c r="H1021" s="146"/>
      <c r="I1021" s="146"/>
    </row>
    <row r="1022" spans="1:9" x14ac:dyDescent="0.2">
      <c r="A1022" s="71"/>
      <c r="B1022" s="72"/>
      <c r="C1022" s="65"/>
      <c r="D1022" s="65"/>
      <c r="E1022" s="65"/>
      <c r="F1022" s="65"/>
      <c r="G1022" s="65"/>
      <c r="H1022" s="65"/>
      <c r="I1022" s="65"/>
    </row>
    <row r="1023" spans="1:9" ht="12.75" customHeight="1" x14ac:dyDescent="0.2">
      <c r="A1023" s="145" t="s">
        <v>175</v>
      </c>
      <c r="B1023" s="145"/>
      <c r="C1023" s="145"/>
      <c r="D1023" s="145"/>
      <c r="E1023" s="145"/>
      <c r="F1023" s="145"/>
      <c r="G1023" s="145"/>
      <c r="H1023" s="145"/>
      <c r="I1023" s="145"/>
    </row>
    <row r="1024" spans="1:9" x14ac:dyDescent="0.2">
      <c r="A1024" s="145"/>
      <c r="B1024" s="145"/>
      <c r="C1024" s="145"/>
      <c r="D1024" s="145"/>
      <c r="E1024" s="145"/>
      <c r="F1024" s="145"/>
      <c r="G1024" s="145"/>
      <c r="H1024" s="145"/>
      <c r="I1024" s="145"/>
    </row>
    <row r="1025" spans="1:9" ht="27" customHeight="1" x14ac:dyDescent="0.2">
      <c r="A1025" s="145"/>
      <c r="B1025" s="145"/>
      <c r="C1025" s="145"/>
      <c r="D1025" s="145"/>
      <c r="E1025" s="145"/>
      <c r="F1025" s="145"/>
      <c r="G1025" s="145"/>
      <c r="H1025" s="145"/>
      <c r="I1025" s="145"/>
    </row>
  </sheetData>
  <mergeCells count="2">
    <mergeCell ref="A1023:I1025"/>
    <mergeCell ref="A1018:I1021"/>
  </mergeCells>
  <phoneticPr fontId="4" type="noConversion"/>
  <pageMargins left="0.75" right="0.75" top="1" bottom="1" header="0.5" footer="0.5"/>
  <pageSetup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42"/>
  <sheetViews>
    <sheetView topLeftCell="A110" zoomScaleNormal="100" workbookViewId="0">
      <selection activeCell="A137" sqref="A137:F138"/>
    </sheetView>
  </sheetViews>
  <sheetFormatPr defaultRowHeight="12.75" x14ac:dyDescent="0.2"/>
  <cols>
    <col min="1" max="1" width="9.140625" style="20"/>
    <col min="2" max="2" width="17.42578125" style="10" customWidth="1"/>
    <col min="3" max="16384" width="9.140625" style="10"/>
  </cols>
  <sheetData>
    <row r="1" spans="1:7" x14ac:dyDescent="0.2">
      <c r="A1" s="5" t="s">
        <v>180</v>
      </c>
    </row>
    <row r="3" spans="1:7" x14ac:dyDescent="0.2">
      <c r="A3" s="21" t="s">
        <v>90</v>
      </c>
      <c r="B3" s="51" t="s">
        <v>92</v>
      </c>
    </row>
    <row r="4" spans="1:7" x14ac:dyDescent="0.2">
      <c r="B4" s="41" t="s">
        <v>152</v>
      </c>
    </row>
    <row r="6" spans="1:7" ht="12.75" customHeight="1" x14ac:dyDescent="0.2">
      <c r="A6" s="20">
        <v>1880</v>
      </c>
      <c r="B6" s="48">
        <v>13.72</v>
      </c>
      <c r="D6" s="17"/>
      <c r="E6" s="17"/>
      <c r="F6" s="17"/>
      <c r="G6" s="17"/>
    </row>
    <row r="7" spans="1:7" x14ac:dyDescent="0.2">
      <c r="A7" s="20">
        <v>1881</v>
      </c>
      <c r="B7" s="48">
        <v>13.79</v>
      </c>
      <c r="D7" s="17"/>
      <c r="E7" s="17"/>
      <c r="F7" s="17"/>
      <c r="G7" s="17"/>
    </row>
    <row r="8" spans="1:7" x14ac:dyDescent="0.2">
      <c r="A8" s="20">
        <v>1882</v>
      </c>
      <c r="B8" s="48">
        <v>13.74</v>
      </c>
      <c r="D8" s="17"/>
      <c r="E8" s="17"/>
      <c r="F8" s="17"/>
      <c r="G8" s="17"/>
    </row>
    <row r="9" spans="1:7" x14ac:dyDescent="0.2">
      <c r="A9" s="20">
        <v>1883</v>
      </c>
      <c r="B9" s="48">
        <v>13.73</v>
      </c>
      <c r="D9" s="17"/>
      <c r="E9" s="17"/>
      <c r="F9" s="17"/>
      <c r="G9" s="17"/>
    </row>
    <row r="10" spans="1:7" x14ac:dyDescent="0.2">
      <c r="A10" s="20">
        <v>1884</v>
      </c>
      <c r="B10" s="48">
        <v>13.68</v>
      </c>
      <c r="D10" s="17"/>
      <c r="E10" s="17"/>
      <c r="F10" s="17"/>
      <c r="G10" s="17"/>
    </row>
    <row r="11" spans="1:7" x14ac:dyDescent="0.2">
      <c r="A11" s="20">
        <v>1885</v>
      </c>
      <c r="B11" s="48">
        <v>13.68</v>
      </c>
    </row>
    <row r="12" spans="1:7" x14ac:dyDescent="0.2">
      <c r="A12" s="20">
        <v>1886</v>
      </c>
      <c r="B12" s="48">
        <v>13.71</v>
      </c>
    </row>
    <row r="13" spans="1:7" x14ac:dyDescent="0.2">
      <c r="A13" s="20">
        <v>1887</v>
      </c>
      <c r="B13" s="48">
        <v>13.64</v>
      </c>
    </row>
    <row r="14" spans="1:7" x14ac:dyDescent="0.2">
      <c r="A14" s="20">
        <v>1888</v>
      </c>
      <c r="B14" s="48">
        <v>13.73</v>
      </c>
    </row>
    <row r="15" spans="1:7" x14ac:dyDescent="0.2">
      <c r="A15" s="20">
        <v>1889</v>
      </c>
      <c r="B15" s="48">
        <v>13.83</v>
      </c>
    </row>
    <row r="16" spans="1:7" x14ac:dyDescent="0.2">
      <c r="A16" s="20">
        <v>1890</v>
      </c>
      <c r="B16" s="48">
        <v>13.61</v>
      </c>
    </row>
    <row r="17" spans="1:2" x14ac:dyDescent="0.2">
      <c r="A17" s="20">
        <v>1891</v>
      </c>
      <c r="B17" s="48">
        <v>13.72</v>
      </c>
    </row>
    <row r="18" spans="1:2" x14ac:dyDescent="0.2">
      <c r="A18" s="20">
        <v>1892</v>
      </c>
      <c r="B18" s="48">
        <v>13.68</v>
      </c>
    </row>
    <row r="19" spans="1:2" x14ac:dyDescent="0.2">
      <c r="A19" s="20">
        <v>1893</v>
      </c>
      <c r="B19" s="48">
        <v>13.67</v>
      </c>
    </row>
    <row r="20" spans="1:2" x14ac:dyDescent="0.2">
      <c r="A20" s="20">
        <v>1894</v>
      </c>
      <c r="B20" s="48">
        <v>13.67</v>
      </c>
    </row>
    <row r="21" spans="1:2" x14ac:dyDescent="0.2">
      <c r="A21" s="20">
        <v>1895</v>
      </c>
      <c r="B21" s="48">
        <v>13.75</v>
      </c>
    </row>
    <row r="22" spans="1:2" x14ac:dyDescent="0.2">
      <c r="A22" s="20">
        <v>1896</v>
      </c>
      <c r="B22" s="48">
        <v>13.86</v>
      </c>
    </row>
    <row r="23" spans="1:2" x14ac:dyDescent="0.2">
      <c r="A23" s="20">
        <v>1897</v>
      </c>
      <c r="B23" s="48">
        <v>13.89</v>
      </c>
    </row>
    <row r="24" spans="1:2" x14ac:dyDescent="0.2">
      <c r="A24" s="20">
        <v>1898</v>
      </c>
      <c r="B24" s="48">
        <v>13.74</v>
      </c>
    </row>
    <row r="25" spans="1:2" x14ac:dyDescent="0.2">
      <c r="A25" s="20">
        <v>1899</v>
      </c>
      <c r="B25" s="48">
        <v>13.84</v>
      </c>
    </row>
    <row r="26" spans="1:2" x14ac:dyDescent="0.2">
      <c r="A26" s="20">
        <v>1900</v>
      </c>
      <c r="B26" s="48">
        <v>13.92</v>
      </c>
    </row>
    <row r="27" spans="1:2" x14ac:dyDescent="0.2">
      <c r="A27" s="20">
        <v>1901</v>
      </c>
      <c r="B27" s="48">
        <v>13.85</v>
      </c>
    </row>
    <row r="28" spans="1:2" x14ac:dyDescent="0.2">
      <c r="A28" s="20">
        <v>1902</v>
      </c>
      <c r="B28" s="48">
        <v>13.75</v>
      </c>
    </row>
    <row r="29" spans="1:2" x14ac:dyDescent="0.2">
      <c r="A29" s="20">
        <v>1903</v>
      </c>
      <c r="B29" s="48">
        <v>13.7</v>
      </c>
    </row>
    <row r="30" spans="1:2" x14ac:dyDescent="0.2">
      <c r="A30" s="20">
        <v>1904</v>
      </c>
      <c r="B30" s="48">
        <v>13.65</v>
      </c>
    </row>
    <row r="31" spans="1:2" x14ac:dyDescent="0.2">
      <c r="A31" s="20">
        <v>1905</v>
      </c>
      <c r="B31" s="48">
        <v>13.76</v>
      </c>
    </row>
    <row r="32" spans="1:2" x14ac:dyDescent="0.2">
      <c r="A32" s="20">
        <v>1906</v>
      </c>
      <c r="B32" s="48">
        <v>13.81</v>
      </c>
    </row>
    <row r="33" spans="1:2" x14ac:dyDescent="0.2">
      <c r="A33" s="20">
        <v>1907</v>
      </c>
      <c r="B33" s="48">
        <v>13.61</v>
      </c>
    </row>
    <row r="34" spans="1:2" x14ac:dyDescent="0.2">
      <c r="A34" s="20">
        <v>1908</v>
      </c>
      <c r="B34" s="48">
        <v>13.67</v>
      </c>
    </row>
    <row r="35" spans="1:2" x14ac:dyDescent="0.2">
      <c r="A35" s="20">
        <v>1909</v>
      </c>
      <c r="B35" s="48">
        <v>13.65</v>
      </c>
    </row>
    <row r="36" spans="1:2" x14ac:dyDescent="0.2">
      <c r="A36" s="20">
        <v>1910</v>
      </c>
      <c r="B36" s="48">
        <v>13.67</v>
      </c>
    </row>
    <row r="37" spans="1:2" x14ac:dyDescent="0.2">
      <c r="A37" s="20">
        <v>1911</v>
      </c>
      <c r="B37" s="48">
        <v>13.66</v>
      </c>
    </row>
    <row r="38" spans="1:2" x14ac:dyDescent="0.2">
      <c r="A38" s="20">
        <v>1912</v>
      </c>
      <c r="B38" s="48">
        <v>13.68</v>
      </c>
    </row>
    <row r="39" spans="1:2" x14ac:dyDescent="0.2">
      <c r="A39" s="20">
        <v>1913</v>
      </c>
      <c r="B39" s="48">
        <v>13.7</v>
      </c>
    </row>
    <row r="40" spans="1:2" x14ac:dyDescent="0.2">
      <c r="A40" s="20">
        <v>1914</v>
      </c>
      <c r="B40" s="48">
        <v>13.85</v>
      </c>
    </row>
    <row r="41" spans="1:2" x14ac:dyDescent="0.2">
      <c r="A41" s="20">
        <v>1915</v>
      </c>
      <c r="B41" s="48">
        <v>13.9</v>
      </c>
    </row>
    <row r="42" spans="1:2" x14ac:dyDescent="0.2">
      <c r="A42" s="20">
        <v>1916</v>
      </c>
      <c r="B42" s="48">
        <v>13.7</v>
      </c>
    </row>
    <row r="43" spans="1:2" x14ac:dyDescent="0.2">
      <c r="A43" s="20">
        <v>1917</v>
      </c>
      <c r="B43" s="48">
        <v>13.61</v>
      </c>
    </row>
    <row r="44" spans="1:2" x14ac:dyDescent="0.2">
      <c r="A44" s="20">
        <v>1918</v>
      </c>
      <c r="B44" s="48">
        <v>13.67</v>
      </c>
    </row>
    <row r="45" spans="1:2" x14ac:dyDescent="0.2">
      <c r="A45" s="20">
        <v>1919</v>
      </c>
      <c r="B45" s="48">
        <v>13.8</v>
      </c>
    </row>
    <row r="46" spans="1:2" x14ac:dyDescent="0.2">
      <c r="A46" s="20">
        <v>1920</v>
      </c>
      <c r="B46" s="48">
        <v>13.81</v>
      </c>
    </row>
    <row r="47" spans="1:2" x14ac:dyDescent="0.2">
      <c r="A47" s="20">
        <v>1921</v>
      </c>
      <c r="B47" s="48">
        <v>13.85</v>
      </c>
    </row>
    <row r="48" spans="1:2" x14ac:dyDescent="0.2">
      <c r="A48" s="20">
        <v>1922</v>
      </c>
      <c r="B48" s="48">
        <v>13.74</v>
      </c>
    </row>
    <row r="49" spans="1:2" x14ac:dyDescent="0.2">
      <c r="A49" s="20">
        <v>1923</v>
      </c>
      <c r="B49" s="48">
        <v>13.78</v>
      </c>
    </row>
    <row r="50" spans="1:2" x14ac:dyDescent="0.2">
      <c r="A50" s="20">
        <v>1924</v>
      </c>
      <c r="B50" s="48">
        <v>13.78</v>
      </c>
    </row>
    <row r="51" spans="1:2" x14ac:dyDescent="0.2">
      <c r="A51" s="20">
        <v>1925</v>
      </c>
      <c r="B51" s="48">
        <v>13.83</v>
      </c>
    </row>
    <row r="52" spans="1:2" x14ac:dyDescent="0.2">
      <c r="A52" s="20">
        <v>1926</v>
      </c>
      <c r="B52" s="48">
        <v>13.98</v>
      </c>
    </row>
    <row r="53" spans="1:2" x14ac:dyDescent="0.2">
      <c r="A53" s="20">
        <v>1927</v>
      </c>
      <c r="B53" s="48">
        <v>13.85</v>
      </c>
    </row>
    <row r="54" spans="1:2" x14ac:dyDescent="0.2">
      <c r="A54" s="20">
        <v>1928</v>
      </c>
      <c r="B54" s="48">
        <v>13.87</v>
      </c>
    </row>
    <row r="55" spans="1:2" x14ac:dyDescent="0.2">
      <c r="A55" s="20">
        <v>1929</v>
      </c>
      <c r="B55" s="48">
        <v>13.74</v>
      </c>
    </row>
    <row r="56" spans="1:2" x14ac:dyDescent="0.2">
      <c r="A56" s="20">
        <v>1930</v>
      </c>
      <c r="B56" s="48">
        <v>13.92</v>
      </c>
    </row>
    <row r="57" spans="1:2" x14ac:dyDescent="0.2">
      <c r="A57" s="20">
        <v>1931</v>
      </c>
      <c r="B57" s="48">
        <v>13.98</v>
      </c>
    </row>
    <row r="58" spans="1:2" x14ac:dyDescent="0.2">
      <c r="A58" s="20">
        <v>1932</v>
      </c>
      <c r="B58" s="48">
        <v>13.92</v>
      </c>
    </row>
    <row r="59" spans="1:2" x14ac:dyDescent="0.2">
      <c r="A59" s="20">
        <v>1933</v>
      </c>
      <c r="B59" s="48">
        <v>13.81</v>
      </c>
    </row>
    <row r="60" spans="1:2" x14ac:dyDescent="0.2">
      <c r="A60" s="20">
        <v>1934</v>
      </c>
      <c r="B60" s="48">
        <v>13.93</v>
      </c>
    </row>
    <row r="61" spans="1:2" x14ac:dyDescent="0.2">
      <c r="A61" s="20">
        <v>1935</v>
      </c>
      <c r="B61" s="48">
        <v>13.88</v>
      </c>
    </row>
    <row r="62" spans="1:2" x14ac:dyDescent="0.2">
      <c r="A62" s="20">
        <v>1936</v>
      </c>
      <c r="B62" s="48">
        <v>13.95</v>
      </c>
    </row>
    <row r="63" spans="1:2" x14ac:dyDescent="0.2">
      <c r="A63" s="20">
        <v>1937</v>
      </c>
      <c r="B63" s="48">
        <v>14.07</v>
      </c>
    </row>
    <row r="64" spans="1:2" x14ac:dyDescent="0.2">
      <c r="A64" s="20">
        <v>1938</v>
      </c>
      <c r="B64" s="48">
        <v>14.1</v>
      </c>
    </row>
    <row r="65" spans="1:2" x14ac:dyDescent="0.2">
      <c r="A65" s="20">
        <v>1939</v>
      </c>
      <c r="B65" s="48">
        <v>14.01</v>
      </c>
    </row>
    <row r="66" spans="1:2" x14ac:dyDescent="0.2">
      <c r="A66" s="20">
        <v>1940</v>
      </c>
      <c r="B66" s="48">
        <v>14.04</v>
      </c>
    </row>
    <row r="67" spans="1:2" x14ac:dyDescent="0.2">
      <c r="A67" s="20">
        <v>1941</v>
      </c>
      <c r="B67" s="48">
        <v>14.1</v>
      </c>
    </row>
    <row r="68" spans="1:2" x14ac:dyDescent="0.2">
      <c r="A68" s="20">
        <v>1942</v>
      </c>
      <c r="B68" s="48">
        <v>14.03</v>
      </c>
    </row>
    <row r="69" spans="1:2" x14ac:dyDescent="0.2">
      <c r="A69" s="20">
        <v>1943</v>
      </c>
      <c r="B69" s="48">
        <v>14.09</v>
      </c>
    </row>
    <row r="70" spans="1:2" x14ac:dyDescent="0.2">
      <c r="A70" s="20">
        <v>1944</v>
      </c>
      <c r="B70" s="48">
        <v>14.19</v>
      </c>
    </row>
    <row r="71" spans="1:2" x14ac:dyDescent="0.2">
      <c r="A71" s="20">
        <v>1945</v>
      </c>
      <c r="B71" s="48">
        <v>14.06</v>
      </c>
    </row>
    <row r="72" spans="1:2" x14ac:dyDescent="0.2">
      <c r="A72" s="20">
        <v>1946</v>
      </c>
      <c r="B72" s="48">
        <v>13.95</v>
      </c>
    </row>
    <row r="73" spans="1:2" x14ac:dyDescent="0.2">
      <c r="A73" s="20">
        <v>1947</v>
      </c>
      <c r="B73" s="48">
        <v>14</v>
      </c>
    </row>
    <row r="74" spans="1:2" x14ac:dyDescent="0.2">
      <c r="A74" s="20">
        <v>1948</v>
      </c>
      <c r="B74" s="48">
        <v>13.96</v>
      </c>
    </row>
    <row r="75" spans="1:2" x14ac:dyDescent="0.2">
      <c r="A75" s="20">
        <v>1949</v>
      </c>
      <c r="B75" s="48">
        <v>13.93</v>
      </c>
    </row>
    <row r="76" spans="1:2" x14ac:dyDescent="0.2">
      <c r="A76" s="20">
        <v>1950</v>
      </c>
      <c r="B76" s="48">
        <v>13.84</v>
      </c>
    </row>
    <row r="77" spans="1:2" x14ac:dyDescent="0.2">
      <c r="A77" s="20">
        <v>1951</v>
      </c>
      <c r="B77" s="48">
        <v>13.96</v>
      </c>
    </row>
    <row r="78" spans="1:2" x14ac:dyDescent="0.2">
      <c r="A78" s="20">
        <v>1952</v>
      </c>
      <c r="B78" s="48">
        <v>14.03</v>
      </c>
    </row>
    <row r="79" spans="1:2" x14ac:dyDescent="0.2">
      <c r="A79" s="20">
        <v>1953</v>
      </c>
      <c r="B79" s="48">
        <v>14.11</v>
      </c>
    </row>
    <row r="80" spans="1:2" x14ac:dyDescent="0.2">
      <c r="A80" s="20">
        <v>1954</v>
      </c>
      <c r="B80" s="48">
        <v>13.9</v>
      </c>
    </row>
    <row r="81" spans="1:2" x14ac:dyDescent="0.2">
      <c r="A81" s="20">
        <v>1955</v>
      </c>
      <c r="B81" s="48">
        <v>13.9</v>
      </c>
    </row>
    <row r="82" spans="1:2" x14ac:dyDescent="0.2">
      <c r="A82" s="20">
        <v>1956</v>
      </c>
      <c r="B82" s="48">
        <v>13.83</v>
      </c>
    </row>
    <row r="83" spans="1:2" x14ac:dyDescent="0.2">
      <c r="A83" s="20">
        <v>1957</v>
      </c>
      <c r="B83" s="48">
        <v>14.08</v>
      </c>
    </row>
    <row r="84" spans="1:2" x14ac:dyDescent="0.2">
      <c r="A84" s="20">
        <v>1958</v>
      </c>
      <c r="B84" s="48">
        <v>14.08</v>
      </c>
    </row>
    <row r="85" spans="1:2" x14ac:dyDescent="0.2">
      <c r="A85" s="20">
        <v>1959</v>
      </c>
      <c r="B85" s="48">
        <v>14.06</v>
      </c>
    </row>
    <row r="86" spans="1:2" x14ac:dyDescent="0.2">
      <c r="A86" s="20">
        <v>1960</v>
      </c>
      <c r="B86" s="48">
        <v>13.99</v>
      </c>
    </row>
    <row r="87" spans="1:2" x14ac:dyDescent="0.2">
      <c r="A87" s="20">
        <v>1961</v>
      </c>
      <c r="B87" s="48">
        <v>14.07</v>
      </c>
    </row>
    <row r="88" spans="1:2" x14ac:dyDescent="0.2">
      <c r="A88" s="20">
        <v>1962</v>
      </c>
      <c r="B88" s="48">
        <v>14.04</v>
      </c>
    </row>
    <row r="89" spans="1:2" x14ac:dyDescent="0.2">
      <c r="A89" s="20">
        <v>1963</v>
      </c>
      <c r="B89" s="48">
        <v>14.08</v>
      </c>
    </row>
    <row r="90" spans="1:2" x14ac:dyDescent="0.2">
      <c r="A90" s="20">
        <v>1964</v>
      </c>
      <c r="B90" s="48">
        <v>13.79</v>
      </c>
    </row>
    <row r="91" spans="1:2" x14ac:dyDescent="0.2">
      <c r="A91" s="20">
        <v>1965</v>
      </c>
      <c r="B91" s="48">
        <v>13.89</v>
      </c>
    </row>
    <row r="92" spans="1:2" x14ac:dyDescent="0.2">
      <c r="A92" s="20">
        <v>1966</v>
      </c>
      <c r="B92" s="48">
        <v>13.97</v>
      </c>
    </row>
    <row r="93" spans="1:2" x14ac:dyDescent="0.2">
      <c r="A93" s="20">
        <v>1967</v>
      </c>
      <c r="B93" s="48">
        <v>13.99</v>
      </c>
    </row>
    <row r="94" spans="1:2" x14ac:dyDescent="0.2">
      <c r="A94" s="20">
        <v>1968</v>
      </c>
      <c r="B94" s="48">
        <v>13.96</v>
      </c>
    </row>
    <row r="95" spans="1:2" x14ac:dyDescent="0.2">
      <c r="A95" s="20">
        <v>1969</v>
      </c>
      <c r="B95" s="48">
        <v>14.08</v>
      </c>
    </row>
    <row r="96" spans="1:2" x14ac:dyDescent="0.2">
      <c r="A96" s="20">
        <v>1970</v>
      </c>
      <c r="B96" s="48">
        <v>14.03</v>
      </c>
    </row>
    <row r="97" spans="1:2" x14ac:dyDescent="0.2">
      <c r="A97" s="20">
        <v>1971</v>
      </c>
      <c r="B97" s="48">
        <v>13.9</v>
      </c>
    </row>
    <row r="98" spans="1:2" x14ac:dyDescent="0.2">
      <c r="A98" s="20">
        <v>1972</v>
      </c>
      <c r="B98" s="48">
        <v>14</v>
      </c>
    </row>
    <row r="99" spans="1:2" x14ac:dyDescent="0.2">
      <c r="A99" s="20">
        <v>1973</v>
      </c>
      <c r="B99" s="48">
        <v>14.14</v>
      </c>
    </row>
    <row r="100" spans="1:2" x14ac:dyDescent="0.2">
      <c r="A100" s="20">
        <v>1974</v>
      </c>
      <c r="B100" s="48">
        <v>13.92</v>
      </c>
    </row>
    <row r="101" spans="1:2" x14ac:dyDescent="0.2">
      <c r="A101" s="20">
        <v>1975</v>
      </c>
      <c r="B101" s="48">
        <v>13.95</v>
      </c>
    </row>
    <row r="102" spans="1:2" x14ac:dyDescent="0.2">
      <c r="A102" s="20">
        <v>1976</v>
      </c>
      <c r="B102" s="48">
        <v>13.84</v>
      </c>
    </row>
    <row r="103" spans="1:2" x14ac:dyDescent="0.2">
      <c r="A103" s="20">
        <v>1977</v>
      </c>
      <c r="B103" s="48">
        <v>14.12</v>
      </c>
    </row>
    <row r="104" spans="1:2" x14ac:dyDescent="0.2">
      <c r="A104" s="20">
        <v>1978</v>
      </c>
      <c r="B104" s="48">
        <v>14.01</v>
      </c>
    </row>
    <row r="105" spans="1:2" x14ac:dyDescent="0.2">
      <c r="A105" s="20">
        <v>1979</v>
      </c>
      <c r="B105" s="48">
        <v>14.08</v>
      </c>
    </row>
    <row r="106" spans="1:2" x14ac:dyDescent="0.2">
      <c r="A106" s="20">
        <v>1980</v>
      </c>
      <c r="B106" s="48">
        <v>14.19</v>
      </c>
    </row>
    <row r="107" spans="1:2" x14ac:dyDescent="0.2">
      <c r="A107" s="20">
        <v>1981</v>
      </c>
      <c r="B107" s="48">
        <v>14.26</v>
      </c>
    </row>
    <row r="108" spans="1:2" x14ac:dyDescent="0.2">
      <c r="A108" s="20">
        <v>1982</v>
      </c>
      <c r="B108" s="48">
        <v>14.04</v>
      </c>
    </row>
    <row r="109" spans="1:2" x14ac:dyDescent="0.2">
      <c r="A109" s="20">
        <v>1983</v>
      </c>
      <c r="B109" s="48">
        <v>14.25</v>
      </c>
    </row>
    <row r="110" spans="1:2" x14ac:dyDescent="0.2">
      <c r="A110" s="20">
        <v>1984</v>
      </c>
      <c r="B110" s="48">
        <v>14.09</v>
      </c>
    </row>
    <row r="111" spans="1:2" x14ac:dyDescent="0.2">
      <c r="A111" s="20">
        <v>1985</v>
      </c>
      <c r="B111" s="48">
        <v>14.04</v>
      </c>
    </row>
    <row r="112" spans="1:2" x14ac:dyDescent="0.2">
      <c r="A112" s="20">
        <v>1986</v>
      </c>
      <c r="B112" s="48">
        <v>14.12</v>
      </c>
    </row>
    <row r="113" spans="1:2" x14ac:dyDescent="0.2">
      <c r="A113" s="20">
        <v>1987</v>
      </c>
      <c r="B113" s="48">
        <v>14.27</v>
      </c>
    </row>
    <row r="114" spans="1:2" x14ac:dyDescent="0.2">
      <c r="A114" s="20">
        <v>1988</v>
      </c>
      <c r="B114" s="48">
        <v>14.31</v>
      </c>
    </row>
    <row r="115" spans="1:2" x14ac:dyDescent="0.2">
      <c r="A115" s="20">
        <v>1989</v>
      </c>
      <c r="B115" s="48">
        <v>14.19</v>
      </c>
    </row>
    <row r="116" spans="1:2" x14ac:dyDescent="0.2">
      <c r="A116" s="20">
        <v>1990</v>
      </c>
      <c r="B116" s="48">
        <v>14.36</v>
      </c>
    </row>
    <row r="117" spans="1:2" x14ac:dyDescent="0.2">
      <c r="A117" s="20">
        <v>1991</v>
      </c>
      <c r="B117" s="48">
        <v>14.35</v>
      </c>
    </row>
    <row r="118" spans="1:2" x14ac:dyDescent="0.2">
      <c r="A118" s="20">
        <v>1992</v>
      </c>
      <c r="B118" s="48">
        <v>14.13</v>
      </c>
    </row>
    <row r="119" spans="1:2" x14ac:dyDescent="0.2">
      <c r="A119" s="20">
        <v>1993</v>
      </c>
      <c r="B119" s="48">
        <v>14.13</v>
      </c>
    </row>
    <row r="120" spans="1:2" x14ac:dyDescent="0.2">
      <c r="A120" s="20">
        <v>1994</v>
      </c>
      <c r="B120" s="48">
        <v>14.23</v>
      </c>
    </row>
    <row r="121" spans="1:2" x14ac:dyDescent="0.2">
      <c r="A121" s="20">
        <v>1995</v>
      </c>
      <c r="B121" s="48">
        <v>14.37</v>
      </c>
    </row>
    <row r="122" spans="1:2" x14ac:dyDescent="0.2">
      <c r="A122" s="20">
        <v>1996</v>
      </c>
      <c r="B122" s="48">
        <v>14.29</v>
      </c>
    </row>
    <row r="123" spans="1:2" x14ac:dyDescent="0.2">
      <c r="A123" s="20">
        <v>1997</v>
      </c>
      <c r="B123" s="48">
        <v>14.39</v>
      </c>
    </row>
    <row r="124" spans="1:2" x14ac:dyDescent="0.2">
      <c r="A124" s="20">
        <v>1998</v>
      </c>
      <c r="B124" s="48">
        <v>14.56</v>
      </c>
    </row>
    <row r="125" spans="1:2" x14ac:dyDescent="0.2">
      <c r="A125" s="20">
        <v>1999</v>
      </c>
      <c r="B125" s="48">
        <v>14.32</v>
      </c>
    </row>
    <row r="126" spans="1:2" x14ac:dyDescent="0.2">
      <c r="A126" s="20">
        <v>2000</v>
      </c>
      <c r="B126" s="48">
        <v>14.33</v>
      </c>
    </row>
    <row r="127" spans="1:2" x14ac:dyDescent="0.2">
      <c r="A127" s="20">
        <v>2001</v>
      </c>
      <c r="B127" s="48">
        <v>14.47</v>
      </c>
    </row>
    <row r="128" spans="1:2" x14ac:dyDescent="0.2">
      <c r="A128" s="20">
        <v>2002</v>
      </c>
      <c r="B128" s="48">
        <v>14.56</v>
      </c>
    </row>
    <row r="129" spans="1:7" x14ac:dyDescent="0.2">
      <c r="A129" s="20">
        <v>2003</v>
      </c>
      <c r="B129" s="48">
        <v>14.55</v>
      </c>
    </row>
    <row r="130" spans="1:7" x14ac:dyDescent="0.2">
      <c r="A130" s="20">
        <v>2004</v>
      </c>
      <c r="B130" s="48">
        <v>14.48</v>
      </c>
    </row>
    <row r="131" spans="1:7" x14ac:dyDescent="0.2">
      <c r="A131" s="20">
        <v>2005</v>
      </c>
      <c r="B131" s="48">
        <v>14.63</v>
      </c>
    </row>
    <row r="132" spans="1:7" x14ac:dyDescent="0.2">
      <c r="A132" s="20">
        <v>2006</v>
      </c>
      <c r="B132" s="48">
        <v>14.55</v>
      </c>
    </row>
    <row r="133" spans="1:7" x14ac:dyDescent="0.2">
      <c r="A133" s="22">
        <v>2007</v>
      </c>
      <c r="B133" s="48">
        <v>14.58</v>
      </c>
    </row>
    <row r="134" spans="1:7" x14ac:dyDescent="0.2">
      <c r="A134" s="22">
        <v>2008</v>
      </c>
      <c r="B134" s="48">
        <v>14.44</v>
      </c>
    </row>
    <row r="135" spans="1:7" x14ac:dyDescent="0.2">
      <c r="A135" s="21">
        <v>2009</v>
      </c>
      <c r="B135" s="49">
        <v>14.57</v>
      </c>
    </row>
    <row r="137" spans="1:7" x14ac:dyDescent="0.2">
      <c r="A137" s="147" t="s">
        <v>47</v>
      </c>
      <c r="B137" s="147"/>
      <c r="C137" s="147"/>
      <c r="D137" s="147"/>
      <c r="E137" s="147"/>
      <c r="F137" s="147"/>
    </row>
    <row r="138" spans="1:7" ht="41.25" customHeight="1" x14ac:dyDescent="0.2">
      <c r="A138" s="147"/>
      <c r="B138" s="147"/>
      <c r="C138" s="147"/>
      <c r="D138" s="147"/>
      <c r="E138" s="147"/>
      <c r="F138" s="147"/>
    </row>
    <row r="139" spans="1:7" ht="12" customHeight="1" x14ac:dyDescent="0.2"/>
    <row r="140" spans="1:7" ht="12.75" customHeight="1" x14ac:dyDescent="0.2">
      <c r="A140" s="148" t="s">
        <v>176</v>
      </c>
      <c r="B140" s="148"/>
      <c r="C140" s="148"/>
      <c r="D140" s="148"/>
      <c r="E140" s="148"/>
      <c r="F140" s="148"/>
      <c r="G140" s="148"/>
    </row>
    <row r="141" spans="1:7" x14ac:dyDescent="0.2">
      <c r="A141" s="148"/>
      <c r="B141" s="148"/>
      <c r="C141" s="148"/>
      <c r="D141" s="148"/>
      <c r="E141" s="148"/>
      <c r="F141" s="148"/>
      <c r="G141" s="148"/>
    </row>
    <row r="142" spans="1:7" ht="30" customHeight="1" x14ac:dyDescent="0.2">
      <c r="A142" s="148"/>
      <c r="B142" s="148"/>
      <c r="C142" s="148"/>
      <c r="D142" s="148"/>
      <c r="E142" s="148"/>
      <c r="F142" s="148"/>
      <c r="G142" s="148"/>
    </row>
  </sheetData>
  <mergeCells count="2">
    <mergeCell ref="A137:F138"/>
    <mergeCell ref="A140:G142"/>
  </mergeCells>
  <phoneticPr fontId="4" type="noConversion"/>
  <pageMargins left="0.75" right="0.75" top="1" bottom="1" header="0.5" footer="0.5"/>
  <pageSetup scale="99" orientation="portrait" r:id="rId1"/>
  <headerFooter alignWithMargins="0"/>
  <rowBreaks count="2" manualBreakCount="2">
    <brk id="52" max="8" man="1"/>
    <brk id="9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5"/>
  <sheetViews>
    <sheetView workbookViewId="0">
      <selection activeCell="K25" sqref="K25"/>
    </sheetView>
  </sheetViews>
  <sheetFormatPr defaultRowHeight="12.75" x14ac:dyDescent="0.2"/>
  <sheetData>
    <row r="1" spans="1:8" x14ac:dyDescent="0.2">
      <c r="A1" t="s">
        <v>90</v>
      </c>
      <c r="B1" t="s">
        <v>143</v>
      </c>
      <c r="C1" t="s">
        <v>144</v>
      </c>
      <c r="D1" t="s">
        <v>145</v>
      </c>
      <c r="E1" t="s">
        <v>146</v>
      </c>
      <c r="F1" t="s">
        <v>104</v>
      </c>
      <c r="G1" t="s">
        <v>147</v>
      </c>
      <c r="H1" t="s">
        <v>148</v>
      </c>
    </row>
    <row r="2" spans="1:8" x14ac:dyDescent="0.2">
      <c r="A2">
        <v>1983</v>
      </c>
      <c r="B2">
        <v>1</v>
      </c>
    </row>
    <row r="3" spans="1:8" x14ac:dyDescent="0.2">
      <c r="A3">
        <f t="shared" ref="A3:A25" si="0">A2+1</f>
        <v>1984</v>
      </c>
    </row>
    <row r="4" spans="1:8" x14ac:dyDescent="0.2">
      <c r="A4">
        <f t="shared" si="0"/>
        <v>1985</v>
      </c>
    </row>
    <row r="5" spans="1:8" x14ac:dyDescent="0.2">
      <c r="A5">
        <f t="shared" si="0"/>
        <v>1986</v>
      </c>
    </row>
    <row r="6" spans="1:8" x14ac:dyDescent="0.2">
      <c r="A6">
        <f t="shared" si="0"/>
        <v>1987</v>
      </c>
      <c r="C6">
        <v>1</v>
      </c>
    </row>
    <row r="7" spans="1:8" x14ac:dyDescent="0.2">
      <c r="A7">
        <f t="shared" si="0"/>
        <v>1988</v>
      </c>
    </row>
    <row r="8" spans="1:8" x14ac:dyDescent="0.2">
      <c r="A8">
        <f t="shared" si="0"/>
        <v>1989</v>
      </c>
      <c r="B8">
        <v>1</v>
      </c>
    </row>
    <row r="9" spans="1:8" x14ac:dyDescent="0.2">
      <c r="A9">
        <f t="shared" si="0"/>
        <v>1990</v>
      </c>
      <c r="C9">
        <v>4</v>
      </c>
    </row>
    <row r="10" spans="1:8" x14ac:dyDescent="0.2">
      <c r="A10">
        <f t="shared" si="0"/>
        <v>1991</v>
      </c>
      <c r="B10">
        <v>1</v>
      </c>
      <c r="F10">
        <v>1</v>
      </c>
    </row>
    <row r="11" spans="1:8" x14ac:dyDescent="0.2">
      <c r="A11">
        <f t="shared" si="0"/>
        <v>1992</v>
      </c>
      <c r="B11">
        <v>2</v>
      </c>
    </row>
    <row r="12" spans="1:8" x14ac:dyDescent="0.2">
      <c r="A12">
        <f t="shared" si="0"/>
        <v>1993</v>
      </c>
      <c r="C12">
        <v>1</v>
      </c>
      <c r="D12">
        <v>1</v>
      </c>
    </row>
    <row r="13" spans="1:8" x14ac:dyDescent="0.2">
      <c r="A13">
        <f t="shared" si="0"/>
        <v>1994</v>
      </c>
      <c r="H13">
        <v>1</v>
      </c>
    </row>
    <row r="14" spans="1:8" x14ac:dyDescent="0.2">
      <c r="A14">
        <f t="shared" si="0"/>
        <v>1995</v>
      </c>
      <c r="B14">
        <v>2</v>
      </c>
      <c r="H14">
        <v>1</v>
      </c>
    </row>
    <row r="15" spans="1:8" x14ac:dyDescent="0.2">
      <c r="A15">
        <f t="shared" si="0"/>
        <v>1996</v>
      </c>
      <c r="B15">
        <v>1</v>
      </c>
    </row>
    <row r="16" spans="1:8" x14ac:dyDescent="0.2">
      <c r="A16">
        <f t="shared" si="0"/>
        <v>1997</v>
      </c>
      <c r="C16">
        <v>1</v>
      </c>
    </row>
    <row r="17" spans="1:8" x14ac:dyDescent="0.2">
      <c r="A17">
        <f t="shared" si="0"/>
        <v>1998</v>
      </c>
      <c r="B17">
        <v>2</v>
      </c>
      <c r="C17">
        <v>1</v>
      </c>
      <c r="D17">
        <v>1</v>
      </c>
    </row>
    <row r="18" spans="1:8" x14ac:dyDescent="0.2">
      <c r="A18">
        <f t="shared" si="0"/>
        <v>1999</v>
      </c>
      <c r="B18">
        <v>2</v>
      </c>
      <c r="C18">
        <v>4</v>
      </c>
      <c r="E18">
        <v>1</v>
      </c>
    </row>
    <row r="19" spans="1:8" x14ac:dyDescent="0.2">
      <c r="A19">
        <f t="shared" si="0"/>
        <v>2000</v>
      </c>
      <c r="B19">
        <v>1</v>
      </c>
      <c r="C19">
        <v>1</v>
      </c>
      <c r="D19">
        <v>1</v>
      </c>
    </row>
    <row r="20" spans="1:8" x14ac:dyDescent="0.2">
      <c r="A20">
        <f t="shared" si="0"/>
        <v>2001</v>
      </c>
      <c r="B20">
        <v>1</v>
      </c>
    </row>
    <row r="21" spans="1:8" x14ac:dyDescent="0.2">
      <c r="A21">
        <f t="shared" si="0"/>
        <v>2002</v>
      </c>
      <c r="C21">
        <v>1</v>
      </c>
      <c r="D21">
        <v>1</v>
      </c>
      <c r="E21">
        <v>1</v>
      </c>
    </row>
    <row r="22" spans="1:8" x14ac:dyDescent="0.2">
      <c r="A22">
        <f t="shared" si="0"/>
        <v>2003</v>
      </c>
      <c r="B22">
        <v>1</v>
      </c>
      <c r="E22">
        <v>2</v>
      </c>
      <c r="F22">
        <v>1</v>
      </c>
    </row>
    <row r="23" spans="1:8" x14ac:dyDescent="0.2">
      <c r="A23">
        <f t="shared" si="0"/>
        <v>2004</v>
      </c>
      <c r="B23">
        <v>6</v>
      </c>
      <c r="H23">
        <v>1</v>
      </c>
    </row>
    <row r="24" spans="1:8" x14ac:dyDescent="0.2">
      <c r="A24">
        <f t="shared" si="0"/>
        <v>2005</v>
      </c>
      <c r="B24">
        <v>5</v>
      </c>
      <c r="D24">
        <v>1</v>
      </c>
    </row>
    <row r="25" spans="1:8" x14ac:dyDescent="0.2">
      <c r="A25">
        <f t="shared" si="0"/>
        <v>2006</v>
      </c>
      <c r="B25">
        <v>1</v>
      </c>
      <c r="E25">
        <v>2</v>
      </c>
      <c r="G25">
        <v>1</v>
      </c>
    </row>
  </sheetData>
  <phoneticPr fontId="4"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7"/>
  <sheetViews>
    <sheetView zoomScaleNormal="100" zoomScaleSheetLayoutView="100" workbookViewId="0"/>
  </sheetViews>
  <sheetFormatPr defaultRowHeight="12.75" x14ac:dyDescent="0.2"/>
  <cols>
    <col min="1" max="1" width="11.140625" customWidth="1"/>
    <col min="2" max="2" width="21.28515625" style="8" customWidth="1"/>
  </cols>
  <sheetData>
    <row r="1" spans="1:2" x14ac:dyDescent="0.2">
      <c r="A1" s="1" t="s">
        <v>183</v>
      </c>
    </row>
    <row r="3" spans="1:2" x14ac:dyDescent="0.2">
      <c r="A3" s="2" t="s">
        <v>184</v>
      </c>
      <c r="B3" s="9" t="s">
        <v>185</v>
      </c>
    </row>
    <row r="4" spans="1:2" x14ac:dyDescent="0.2">
      <c r="B4" s="8" t="s">
        <v>152</v>
      </c>
    </row>
    <row r="6" spans="1:2" x14ac:dyDescent="0.2">
      <c r="A6" t="s">
        <v>186</v>
      </c>
      <c r="B6" s="56">
        <v>13.747</v>
      </c>
    </row>
    <row r="7" spans="1:2" x14ac:dyDescent="0.2">
      <c r="A7" t="s">
        <v>187</v>
      </c>
      <c r="B7" s="56">
        <v>13.744</v>
      </c>
    </row>
    <row r="8" spans="1:2" x14ac:dyDescent="0.2">
      <c r="A8" t="s">
        <v>188</v>
      </c>
      <c r="B8" s="56">
        <v>13.732999999999999</v>
      </c>
    </row>
    <row r="9" spans="1:2" x14ac:dyDescent="0.2">
      <c r="A9" t="s">
        <v>189</v>
      </c>
      <c r="B9" s="56">
        <v>13.721</v>
      </c>
    </row>
    <row r="10" spans="1:2" x14ac:dyDescent="0.2">
      <c r="A10" t="s">
        <v>190</v>
      </c>
      <c r="B10" s="56">
        <v>13.837</v>
      </c>
    </row>
    <row r="11" spans="1:2" x14ac:dyDescent="0.2">
      <c r="A11" t="s">
        <v>191</v>
      </c>
      <c r="B11" s="56">
        <v>13.968999999999999</v>
      </c>
    </row>
    <row r="12" spans="1:2" x14ac:dyDescent="0.2">
      <c r="A12" t="s">
        <v>192</v>
      </c>
      <c r="B12" s="56">
        <v>14.04</v>
      </c>
    </row>
    <row r="13" spans="1:2" x14ac:dyDescent="0.2">
      <c r="A13" t="s">
        <v>193</v>
      </c>
      <c r="B13" s="56">
        <v>13.978999999999999</v>
      </c>
    </row>
    <row r="14" spans="1:2" x14ac:dyDescent="0.2">
      <c r="A14" t="s">
        <v>194</v>
      </c>
      <c r="B14" s="56">
        <v>13.988</v>
      </c>
    </row>
    <row r="15" spans="1:2" x14ac:dyDescent="0.2">
      <c r="A15" t="s">
        <v>195</v>
      </c>
      <c r="B15" s="56">
        <v>14.001999999999999</v>
      </c>
    </row>
    <row r="16" spans="1:2" x14ac:dyDescent="0.2">
      <c r="A16" t="s">
        <v>196</v>
      </c>
      <c r="B16" s="56">
        <v>14.178999999999998</v>
      </c>
    </row>
    <row r="17" spans="1:6" x14ac:dyDescent="0.2">
      <c r="A17" t="s">
        <v>197</v>
      </c>
      <c r="B17" s="56">
        <v>14.318000000000001</v>
      </c>
    </row>
    <row r="18" spans="1:6" x14ac:dyDescent="0.2">
      <c r="A18" s="2" t="s">
        <v>198</v>
      </c>
      <c r="B18" s="58">
        <v>14.515000000000001</v>
      </c>
    </row>
    <row r="20" spans="1:6" ht="12.75" customHeight="1" x14ac:dyDescent="0.2">
      <c r="A20" s="149" t="s">
        <v>58</v>
      </c>
      <c r="B20" s="146"/>
      <c r="C20" s="146"/>
      <c r="D20" s="146"/>
      <c r="E20" s="146"/>
      <c r="F20" s="146"/>
    </row>
    <row r="21" spans="1:6" x14ac:dyDescent="0.2">
      <c r="A21" s="146"/>
      <c r="B21" s="146"/>
      <c r="C21" s="146"/>
      <c r="D21" s="146"/>
      <c r="E21" s="146"/>
      <c r="F21" s="146"/>
    </row>
    <row r="22" spans="1:6" x14ac:dyDescent="0.2">
      <c r="A22" s="146"/>
      <c r="B22" s="146"/>
      <c r="C22" s="146"/>
      <c r="D22" s="146"/>
      <c r="E22" s="146"/>
      <c r="F22" s="146"/>
    </row>
    <row r="23" spans="1:6" x14ac:dyDescent="0.2">
      <c r="A23" s="146"/>
      <c r="B23" s="146"/>
      <c r="C23" s="146"/>
      <c r="D23" s="146"/>
      <c r="E23" s="146"/>
      <c r="F23" s="146"/>
    </row>
    <row r="24" spans="1:6" x14ac:dyDescent="0.2">
      <c r="A24" s="150"/>
      <c r="B24" s="150"/>
      <c r="C24" s="150"/>
      <c r="D24" s="150"/>
      <c r="E24" s="150"/>
      <c r="F24" s="150"/>
    </row>
    <row r="25" spans="1:6" ht="12" customHeight="1" x14ac:dyDescent="0.2">
      <c r="A25" s="150"/>
      <c r="B25" s="150"/>
      <c r="C25" s="150"/>
      <c r="D25" s="150"/>
      <c r="E25" s="150"/>
      <c r="F25" s="150"/>
    </row>
    <row r="26" spans="1:6" x14ac:dyDescent="0.2">
      <c r="A26" s="65"/>
      <c r="B26" s="72"/>
      <c r="C26" s="65"/>
      <c r="D26" s="65"/>
      <c r="E26" s="65"/>
      <c r="F26" s="65"/>
    </row>
    <row r="27" spans="1:6" ht="72.75" customHeight="1" x14ac:dyDescent="0.2">
      <c r="A27" s="151" t="s">
        <v>177</v>
      </c>
      <c r="B27" s="151"/>
      <c r="C27" s="151"/>
      <c r="D27" s="151"/>
      <c r="E27" s="151"/>
      <c r="F27" s="151"/>
    </row>
  </sheetData>
  <mergeCells count="2">
    <mergeCell ref="A20:F25"/>
    <mergeCell ref="A27:F27"/>
  </mergeCells>
  <phoneticPr fontId="4"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93"/>
  <sheetViews>
    <sheetView zoomScaleNormal="100" zoomScaleSheetLayoutView="100" workbookViewId="0"/>
  </sheetViews>
  <sheetFormatPr defaultRowHeight="12.75" x14ac:dyDescent="0.2"/>
  <cols>
    <col min="1" max="1" width="9.140625" style="7"/>
    <col min="2" max="2" width="67.140625" customWidth="1"/>
    <col min="3" max="3" width="39.5703125" customWidth="1"/>
    <col min="4" max="4" width="15" style="8" customWidth="1"/>
    <col min="5" max="5" width="19.140625" style="8" customWidth="1"/>
    <col min="7" max="7" width="11.28515625" customWidth="1"/>
    <col min="8" max="8" width="18.28515625" customWidth="1"/>
    <col min="9" max="9" width="26.7109375" customWidth="1"/>
    <col min="13" max="13" width="16.5703125" customWidth="1"/>
  </cols>
  <sheetData>
    <row r="1" spans="1:5" x14ac:dyDescent="0.2">
      <c r="A1" s="5" t="s">
        <v>59</v>
      </c>
    </row>
    <row r="3" spans="1:5" x14ac:dyDescent="0.2">
      <c r="A3" s="6" t="s">
        <v>90</v>
      </c>
      <c r="B3" s="2" t="s">
        <v>93</v>
      </c>
      <c r="C3" s="2" t="s">
        <v>173</v>
      </c>
      <c r="D3" s="9" t="s">
        <v>94</v>
      </c>
      <c r="E3" s="9" t="s">
        <v>95</v>
      </c>
    </row>
    <row r="4" spans="1:5" x14ac:dyDescent="0.2">
      <c r="D4" s="152" t="s">
        <v>153</v>
      </c>
      <c r="E4" s="152"/>
    </row>
    <row r="6" spans="1:5" x14ac:dyDescent="0.2">
      <c r="A6" s="7">
        <v>1983</v>
      </c>
      <c r="B6" t="s">
        <v>96</v>
      </c>
      <c r="C6" t="s">
        <v>60</v>
      </c>
      <c r="D6" s="4">
        <v>1500</v>
      </c>
      <c r="E6" s="4">
        <v>3000</v>
      </c>
    </row>
    <row r="7" spans="1:5" x14ac:dyDescent="0.2">
      <c r="A7" s="7">
        <v>1987</v>
      </c>
      <c r="B7" t="s">
        <v>97</v>
      </c>
      <c r="C7" t="s">
        <v>45</v>
      </c>
      <c r="D7" s="4">
        <v>3100</v>
      </c>
      <c r="E7" s="4">
        <v>3700</v>
      </c>
    </row>
    <row r="8" spans="1:5" x14ac:dyDescent="0.2">
      <c r="A8" s="7">
        <v>1989</v>
      </c>
      <c r="B8" t="s">
        <v>98</v>
      </c>
      <c r="C8" t="s">
        <v>44</v>
      </c>
      <c r="D8" s="4">
        <v>4500</v>
      </c>
      <c r="E8" s="4">
        <v>9000</v>
      </c>
    </row>
    <row r="9" spans="1:5" x14ac:dyDescent="0.2">
      <c r="A9" s="7">
        <v>1990</v>
      </c>
      <c r="B9" t="s">
        <v>99</v>
      </c>
      <c r="C9" t="s">
        <v>61</v>
      </c>
      <c r="D9" s="4">
        <v>5100</v>
      </c>
      <c r="E9" s="4">
        <v>6800</v>
      </c>
    </row>
    <row r="10" spans="1:5" x14ac:dyDescent="0.2">
      <c r="A10" s="7">
        <v>1990</v>
      </c>
      <c r="B10" t="s">
        <v>100</v>
      </c>
      <c r="C10" t="s">
        <v>61</v>
      </c>
      <c r="D10" s="4">
        <v>1300</v>
      </c>
      <c r="E10" s="4">
        <v>1950</v>
      </c>
    </row>
    <row r="11" spans="1:5" x14ac:dyDescent="0.2">
      <c r="A11" s="7">
        <v>1990</v>
      </c>
      <c r="B11" t="s">
        <v>101</v>
      </c>
      <c r="C11" t="s">
        <v>61</v>
      </c>
      <c r="D11" s="4">
        <v>2100</v>
      </c>
      <c r="E11" s="4">
        <v>3200</v>
      </c>
    </row>
    <row r="12" spans="1:5" x14ac:dyDescent="0.2">
      <c r="A12" s="7">
        <v>1990</v>
      </c>
      <c r="B12" t="s">
        <v>102</v>
      </c>
      <c r="C12" t="s">
        <v>61</v>
      </c>
      <c r="D12" s="4">
        <v>1300</v>
      </c>
      <c r="E12" s="4">
        <v>2250</v>
      </c>
    </row>
    <row r="13" spans="1:5" x14ac:dyDescent="0.2">
      <c r="A13" s="7">
        <v>1991</v>
      </c>
      <c r="B13" t="s">
        <v>103</v>
      </c>
      <c r="C13" t="s">
        <v>171</v>
      </c>
      <c r="D13" s="4">
        <v>5400</v>
      </c>
      <c r="E13" s="4">
        <v>10000</v>
      </c>
    </row>
    <row r="14" spans="1:5" x14ac:dyDescent="0.2">
      <c r="A14" s="7">
        <v>1991</v>
      </c>
      <c r="B14" t="s">
        <v>104</v>
      </c>
      <c r="C14" t="s">
        <v>42</v>
      </c>
      <c r="D14" s="4">
        <v>1750</v>
      </c>
      <c r="E14" s="4">
        <v>2500</v>
      </c>
    </row>
    <row r="15" spans="1:5" x14ac:dyDescent="0.2">
      <c r="A15" s="7">
        <v>1992</v>
      </c>
      <c r="B15" t="s">
        <v>105</v>
      </c>
      <c r="C15" t="s">
        <v>60</v>
      </c>
      <c r="D15" s="4">
        <v>17000</v>
      </c>
      <c r="E15" s="4">
        <v>30000</v>
      </c>
    </row>
    <row r="16" spans="1:5" x14ac:dyDescent="0.2">
      <c r="A16" s="7">
        <v>1992</v>
      </c>
      <c r="B16" t="s">
        <v>106</v>
      </c>
      <c r="C16" t="s">
        <v>40</v>
      </c>
      <c r="D16" s="4">
        <v>1600</v>
      </c>
      <c r="E16" s="4">
        <v>3000</v>
      </c>
    </row>
    <row r="17" spans="1:5" x14ac:dyDescent="0.2">
      <c r="A17" s="7">
        <v>1993</v>
      </c>
      <c r="B17" t="s">
        <v>107</v>
      </c>
      <c r="C17" t="s">
        <v>60</v>
      </c>
      <c r="D17" s="4">
        <v>1750</v>
      </c>
      <c r="E17" s="4">
        <v>5000</v>
      </c>
    </row>
    <row r="18" spans="1:5" x14ac:dyDescent="0.2">
      <c r="A18" s="7">
        <v>1993</v>
      </c>
      <c r="B18" t="s">
        <v>108</v>
      </c>
      <c r="C18" t="s">
        <v>60</v>
      </c>
      <c r="D18" s="4">
        <v>1270</v>
      </c>
      <c r="E18" s="4">
        <v>21000</v>
      </c>
    </row>
    <row r="19" spans="1:5" x14ac:dyDescent="0.2">
      <c r="A19" s="7">
        <v>1994</v>
      </c>
      <c r="B19" t="s">
        <v>109</v>
      </c>
      <c r="C19" t="s">
        <v>60</v>
      </c>
      <c r="D19" s="4">
        <v>15300</v>
      </c>
      <c r="E19" s="4">
        <v>44000</v>
      </c>
    </row>
    <row r="20" spans="1:5" x14ac:dyDescent="0.2">
      <c r="A20" s="7">
        <v>1995</v>
      </c>
      <c r="B20" t="s">
        <v>109</v>
      </c>
      <c r="C20" t="s">
        <v>171</v>
      </c>
      <c r="D20" s="4">
        <v>3000</v>
      </c>
      <c r="E20" s="4">
        <v>100000</v>
      </c>
    </row>
    <row r="21" spans="1:5" x14ac:dyDescent="0.2">
      <c r="A21" s="7">
        <v>1995</v>
      </c>
      <c r="B21" t="s">
        <v>110</v>
      </c>
      <c r="C21" t="s">
        <v>60</v>
      </c>
      <c r="D21" s="4">
        <v>1135</v>
      </c>
      <c r="E21" s="4">
        <v>2000</v>
      </c>
    </row>
    <row r="22" spans="1:5" x14ac:dyDescent="0.2">
      <c r="A22" s="7">
        <v>1995</v>
      </c>
      <c r="B22" t="s">
        <v>111</v>
      </c>
      <c r="C22" t="s">
        <v>62</v>
      </c>
      <c r="D22" s="4">
        <v>1500</v>
      </c>
      <c r="E22" s="4">
        <v>2500</v>
      </c>
    </row>
    <row r="23" spans="1:5" x14ac:dyDescent="0.2">
      <c r="A23" s="7">
        <v>1995</v>
      </c>
      <c r="B23" t="s">
        <v>112</v>
      </c>
      <c r="C23" t="s">
        <v>60</v>
      </c>
      <c r="D23" s="4">
        <v>2100</v>
      </c>
      <c r="E23" s="4">
        <v>3000</v>
      </c>
    </row>
    <row r="24" spans="1:5" x14ac:dyDescent="0.2">
      <c r="A24" s="7">
        <v>1996</v>
      </c>
      <c r="B24" t="s">
        <v>113</v>
      </c>
      <c r="C24" t="s">
        <v>60</v>
      </c>
      <c r="D24" s="4">
        <v>1800</v>
      </c>
      <c r="E24" s="4">
        <v>5200</v>
      </c>
    </row>
    <row r="25" spans="1:5" x14ac:dyDescent="0.2">
      <c r="A25" s="7">
        <v>1997</v>
      </c>
      <c r="B25" t="s">
        <v>114</v>
      </c>
      <c r="C25" t="s">
        <v>43</v>
      </c>
      <c r="D25" s="4">
        <v>1200</v>
      </c>
      <c r="E25" s="4">
        <v>2500</v>
      </c>
    </row>
    <row r="26" spans="1:5" x14ac:dyDescent="0.2">
      <c r="A26" s="7">
        <v>1998</v>
      </c>
      <c r="B26" t="s">
        <v>108</v>
      </c>
      <c r="C26" t="s">
        <v>160</v>
      </c>
      <c r="D26" s="4">
        <v>1000</v>
      </c>
      <c r="E26" s="4">
        <v>30000</v>
      </c>
    </row>
    <row r="27" spans="1:5" x14ac:dyDescent="0.2">
      <c r="A27" s="7">
        <v>1998</v>
      </c>
      <c r="B27" t="s">
        <v>115</v>
      </c>
      <c r="C27" t="s">
        <v>171</v>
      </c>
      <c r="D27" s="4">
        <v>1600</v>
      </c>
      <c r="E27" s="4">
        <v>3000</v>
      </c>
    </row>
    <row r="28" spans="1:5" x14ac:dyDescent="0.2">
      <c r="A28" s="7">
        <v>1998</v>
      </c>
      <c r="B28" t="s">
        <v>110</v>
      </c>
      <c r="C28" t="s">
        <v>60</v>
      </c>
      <c r="D28" s="4">
        <v>1350</v>
      </c>
      <c r="E28" s="4">
        <v>1800</v>
      </c>
    </row>
    <row r="29" spans="1:5" x14ac:dyDescent="0.2">
      <c r="A29" s="7">
        <v>1998</v>
      </c>
      <c r="B29" t="s">
        <v>122</v>
      </c>
      <c r="C29" t="s">
        <v>44</v>
      </c>
      <c r="D29" s="4">
        <v>4000</v>
      </c>
      <c r="E29" s="4">
        <v>10000</v>
      </c>
    </row>
    <row r="30" spans="1:5" x14ac:dyDescent="0.2">
      <c r="A30" s="7">
        <v>1999</v>
      </c>
      <c r="B30" t="s">
        <v>110</v>
      </c>
      <c r="C30" t="s">
        <v>63</v>
      </c>
      <c r="D30" s="4">
        <v>1100</v>
      </c>
      <c r="E30" s="4">
        <v>1500</v>
      </c>
    </row>
    <row r="31" spans="1:5" x14ac:dyDescent="0.2">
      <c r="A31" s="7">
        <v>1999</v>
      </c>
      <c r="B31" t="s">
        <v>116</v>
      </c>
      <c r="C31" t="s">
        <v>60</v>
      </c>
      <c r="D31" s="4">
        <v>1485</v>
      </c>
      <c r="E31" s="4">
        <v>2800</v>
      </c>
    </row>
    <row r="32" spans="1:5" x14ac:dyDescent="0.2">
      <c r="A32" s="7">
        <v>1999</v>
      </c>
      <c r="B32" t="s">
        <v>117</v>
      </c>
      <c r="C32" t="s">
        <v>60</v>
      </c>
      <c r="D32" s="4">
        <v>2200</v>
      </c>
      <c r="E32" s="4">
        <v>4500</v>
      </c>
    </row>
    <row r="33" spans="1:5" x14ac:dyDescent="0.2">
      <c r="A33" s="7">
        <v>1999</v>
      </c>
      <c r="B33" t="s">
        <v>118</v>
      </c>
      <c r="C33" t="s">
        <v>171</v>
      </c>
      <c r="D33" s="4">
        <v>3500</v>
      </c>
      <c r="E33" s="4">
        <v>5000</v>
      </c>
    </row>
    <row r="34" spans="1:5" x14ac:dyDescent="0.2">
      <c r="A34" s="7">
        <v>1999</v>
      </c>
      <c r="B34" t="s">
        <v>119</v>
      </c>
      <c r="C34" t="s">
        <v>61</v>
      </c>
      <c r="D34" s="4">
        <v>2350</v>
      </c>
      <c r="E34" s="4">
        <v>2900</v>
      </c>
    </row>
    <row r="35" spans="1:5" x14ac:dyDescent="0.2">
      <c r="A35" s="7">
        <v>1999</v>
      </c>
      <c r="B35" t="s">
        <v>120</v>
      </c>
      <c r="C35" t="s">
        <v>61</v>
      </c>
      <c r="D35" s="4">
        <v>5900</v>
      </c>
      <c r="E35" s="4">
        <v>11500</v>
      </c>
    </row>
    <row r="36" spans="1:5" x14ac:dyDescent="0.2">
      <c r="A36" s="7">
        <v>1999</v>
      </c>
      <c r="B36" t="s">
        <v>121</v>
      </c>
      <c r="C36" t="s">
        <v>61</v>
      </c>
      <c r="D36" s="4">
        <v>2500</v>
      </c>
      <c r="E36" s="4">
        <v>4100</v>
      </c>
    </row>
    <row r="37" spans="1:5" x14ac:dyDescent="0.2">
      <c r="A37" s="7">
        <v>2000</v>
      </c>
      <c r="B37" t="s">
        <v>123</v>
      </c>
      <c r="C37" t="s">
        <v>171</v>
      </c>
      <c r="D37" s="4">
        <v>1050</v>
      </c>
      <c r="E37" s="4">
        <v>1500</v>
      </c>
    </row>
    <row r="38" spans="1:5" x14ac:dyDescent="0.2">
      <c r="A38" s="7">
        <v>2000</v>
      </c>
      <c r="B38" t="s">
        <v>108</v>
      </c>
      <c r="C38" t="s">
        <v>46</v>
      </c>
      <c r="D38" s="4">
        <v>1100</v>
      </c>
      <c r="E38" s="4">
        <v>1500</v>
      </c>
    </row>
    <row r="39" spans="1:5" x14ac:dyDescent="0.2">
      <c r="A39" s="7">
        <v>2000</v>
      </c>
      <c r="B39" t="s">
        <v>110</v>
      </c>
      <c r="C39" t="s">
        <v>60</v>
      </c>
      <c r="D39" s="4">
        <v>1900</v>
      </c>
      <c r="E39" s="4">
        <v>2500</v>
      </c>
    </row>
    <row r="40" spans="1:5" x14ac:dyDescent="0.2">
      <c r="A40" s="7">
        <v>2001</v>
      </c>
      <c r="B40" t="s">
        <v>124</v>
      </c>
      <c r="C40" t="s">
        <v>60</v>
      </c>
      <c r="D40" s="4">
        <v>3500</v>
      </c>
      <c r="E40" s="4">
        <v>6000</v>
      </c>
    </row>
    <row r="41" spans="1:5" x14ac:dyDescent="0.2">
      <c r="A41" s="7">
        <v>2002</v>
      </c>
      <c r="B41" t="s">
        <v>116</v>
      </c>
      <c r="C41" t="s">
        <v>60</v>
      </c>
      <c r="D41" s="4">
        <v>1675</v>
      </c>
      <c r="E41" s="4">
        <v>2200</v>
      </c>
    </row>
    <row r="42" spans="1:5" x14ac:dyDescent="0.2">
      <c r="A42" s="7">
        <v>2002</v>
      </c>
      <c r="B42" t="s">
        <v>108</v>
      </c>
      <c r="C42" t="s">
        <v>61</v>
      </c>
      <c r="D42" s="4">
        <v>3400</v>
      </c>
      <c r="E42" s="4">
        <v>16000</v>
      </c>
    </row>
    <row r="43" spans="1:5" x14ac:dyDescent="0.2">
      <c r="A43" s="7">
        <v>2002</v>
      </c>
      <c r="B43" t="s">
        <v>125</v>
      </c>
      <c r="C43" t="s">
        <v>61</v>
      </c>
      <c r="D43" s="4">
        <v>1500</v>
      </c>
      <c r="E43" s="4">
        <v>2300</v>
      </c>
    </row>
    <row r="44" spans="1:5" x14ac:dyDescent="0.2">
      <c r="A44" s="7">
        <v>2003</v>
      </c>
      <c r="B44" t="s">
        <v>126</v>
      </c>
      <c r="C44" t="s">
        <v>60</v>
      </c>
      <c r="D44" s="4">
        <v>1600</v>
      </c>
      <c r="E44" s="4">
        <v>2100</v>
      </c>
    </row>
    <row r="45" spans="1:5" x14ac:dyDescent="0.2">
      <c r="A45" s="7">
        <v>2003</v>
      </c>
      <c r="B45" t="s">
        <v>116</v>
      </c>
      <c r="C45" t="s">
        <v>60</v>
      </c>
      <c r="D45" s="4">
        <v>3200</v>
      </c>
      <c r="E45" s="4">
        <v>4000</v>
      </c>
    </row>
    <row r="46" spans="1:5" x14ac:dyDescent="0.2">
      <c r="A46" s="7">
        <v>2003</v>
      </c>
      <c r="B46" t="s">
        <v>127</v>
      </c>
      <c r="C46" t="s">
        <v>60</v>
      </c>
      <c r="D46" s="4">
        <v>1685</v>
      </c>
      <c r="E46" s="4">
        <v>5000</v>
      </c>
    </row>
    <row r="47" spans="1:5" x14ac:dyDescent="0.2">
      <c r="A47" s="7">
        <v>2003</v>
      </c>
      <c r="B47" t="s">
        <v>128</v>
      </c>
      <c r="C47" t="s">
        <v>60</v>
      </c>
      <c r="D47" s="4">
        <v>2200</v>
      </c>
      <c r="E47" s="4">
        <v>3500</v>
      </c>
    </row>
    <row r="48" spans="1:5" x14ac:dyDescent="0.2">
      <c r="A48" s="7">
        <v>2004</v>
      </c>
      <c r="B48" t="s">
        <v>129</v>
      </c>
      <c r="C48" t="s">
        <v>44</v>
      </c>
      <c r="D48" s="4">
        <v>8000</v>
      </c>
      <c r="E48" s="4">
        <v>18000</v>
      </c>
    </row>
    <row r="49" spans="1:5" x14ac:dyDescent="0.2">
      <c r="A49" s="7">
        <v>2004</v>
      </c>
      <c r="B49" t="s">
        <v>130</v>
      </c>
      <c r="C49" t="s">
        <v>44</v>
      </c>
      <c r="D49" s="4">
        <v>6000</v>
      </c>
      <c r="E49" s="4">
        <v>12000</v>
      </c>
    </row>
    <row r="50" spans="1:5" x14ac:dyDescent="0.2">
      <c r="A50" s="7">
        <v>2004</v>
      </c>
      <c r="B50" t="s">
        <v>131</v>
      </c>
      <c r="C50" t="s">
        <v>171</v>
      </c>
      <c r="D50" s="4">
        <v>3000</v>
      </c>
      <c r="E50" s="4">
        <v>6000</v>
      </c>
    </row>
    <row r="51" spans="1:5" x14ac:dyDescent="0.2">
      <c r="A51" s="7">
        <v>2004</v>
      </c>
      <c r="B51" t="s">
        <v>132</v>
      </c>
      <c r="C51" t="s">
        <v>44</v>
      </c>
      <c r="D51" s="4">
        <v>11500</v>
      </c>
      <c r="E51" s="4">
        <v>23000</v>
      </c>
    </row>
    <row r="52" spans="1:5" x14ac:dyDescent="0.2">
      <c r="A52" s="7">
        <v>2004</v>
      </c>
      <c r="B52" t="s">
        <v>133</v>
      </c>
      <c r="C52" t="s">
        <v>44</v>
      </c>
      <c r="D52" s="4">
        <v>5000</v>
      </c>
      <c r="E52" s="4">
        <v>9000</v>
      </c>
    </row>
    <row r="53" spans="1:5" x14ac:dyDescent="0.2">
      <c r="A53" s="7">
        <v>2004</v>
      </c>
      <c r="B53" t="s">
        <v>134</v>
      </c>
      <c r="C53" t="s">
        <v>171</v>
      </c>
      <c r="D53" s="4">
        <v>1300</v>
      </c>
      <c r="E53" s="4">
        <v>2300</v>
      </c>
    </row>
    <row r="54" spans="1:5" x14ac:dyDescent="0.2">
      <c r="A54" s="7">
        <v>2004</v>
      </c>
      <c r="B54" t="s">
        <v>17</v>
      </c>
      <c r="C54" t="s">
        <v>18</v>
      </c>
      <c r="D54" s="4" t="s">
        <v>150</v>
      </c>
      <c r="E54" s="4" t="s">
        <v>151</v>
      </c>
    </row>
    <row r="55" spans="1:5" x14ac:dyDescent="0.2">
      <c r="A55" s="7">
        <v>2005</v>
      </c>
      <c r="B55" t="s">
        <v>135</v>
      </c>
      <c r="C55" t="s">
        <v>33</v>
      </c>
      <c r="D55" s="4">
        <v>2500</v>
      </c>
      <c r="E55" s="4">
        <v>5800</v>
      </c>
    </row>
    <row r="56" spans="1:5" x14ac:dyDescent="0.2">
      <c r="A56" s="7">
        <v>2005</v>
      </c>
      <c r="B56" t="s">
        <v>136</v>
      </c>
      <c r="C56" t="s">
        <v>39</v>
      </c>
      <c r="D56" s="4">
        <v>1200</v>
      </c>
      <c r="E56" s="4">
        <v>3100</v>
      </c>
    </row>
    <row r="57" spans="1:5" x14ac:dyDescent="0.2">
      <c r="A57" s="7">
        <v>2005</v>
      </c>
      <c r="B57" t="s">
        <v>108</v>
      </c>
      <c r="C57" t="s">
        <v>14</v>
      </c>
      <c r="D57" s="4">
        <v>1700</v>
      </c>
      <c r="E57" s="4">
        <v>3000</v>
      </c>
    </row>
    <row r="58" spans="1:5" x14ac:dyDescent="0.2">
      <c r="A58" s="7">
        <v>2005</v>
      </c>
      <c r="B58" t="s">
        <v>137</v>
      </c>
      <c r="C58" t="s">
        <v>36</v>
      </c>
      <c r="D58" s="4">
        <v>60000</v>
      </c>
      <c r="E58" s="4">
        <v>125000</v>
      </c>
    </row>
    <row r="59" spans="1:5" x14ac:dyDescent="0.2">
      <c r="A59" s="7">
        <v>2005</v>
      </c>
      <c r="B59" t="s">
        <v>138</v>
      </c>
      <c r="C59" t="s">
        <v>37</v>
      </c>
      <c r="D59" s="4">
        <v>11000</v>
      </c>
      <c r="E59" s="4">
        <v>16000</v>
      </c>
    </row>
    <row r="60" spans="1:5" x14ac:dyDescent="0.2">
      <c r="A60" s="7">
        <v>2005</v>
      </c>
      <c r="B60" t="s">
        <v>139</v>
      </c>
      <c r="C60" t="s">
        <v>38</v>
      </c>
      <c r="D60" s="4">
        <v>10500</v>
      </c>
      <c r="E60" s="4">
        <v>18000</v>
      </c>
    </row>
    <row r="61" spans="1:5" x14ac:dyDescent="0.2">
      <c r="A61" s="7">
        <v>2006</v>
      </c>
      <c r="B61" t="s">
        <v>140</v>
      </c>
      <c r="C61" t="s">
        <v>60</v>
      </c>
      <c r="D61" s="4">
        <v>1280</v>
      </c>
      <c r="E61" s="4">
        <v>1600</v>
      </c>
    </row>
    <row r="62" spans="1:5" x14ac:dyDescent="0.2">
      <c r="A62" s="7">
        <v>2006</v>
      </c>
      <c r="B62" t="s">
        <v>116</v>
      </c>
      <c r="C62" t="s">
        <v>60</v>
      </c>
      <c r="D62" s="4">
        <v>1850</v>
      </c>
      <c r="E62" s="4">
        <v>2600</v>
      </c>
    </row>
    <row r="63" spans="1:5" x14ac:dyDescent="0.2">
      <c r="A63" s="7">
        <v>2006</v>
      </c>
      <c r="B63" t="s">
        <v>141</v>
      </c>
      <c r="C63" t="s">
        <v>16</v>
      </c>
      <c r="D63" s="4">
        <v>1500</v>
      </c>
      <c r="E63" s="4" t="s">
        <v>149</v>
      </c>
    </row>
    <row r="64" spans="1:5" x14ac:dyDescent="0.2">
      <c r="A64" s="13">
        <v>2006</v>
      </c>
      <c r="B64" s="14" t="s">
        <v>142</v>
      </c>
      <c r="C64" s="14" t="s">
        <v>19</v>
      </c>
      <c r="D64" s="15">
        <v>1200</v>
      </c>
      <c r="E64" s="15">
        <v>2500</v>
      </c>
    </row>
    <row r="65" spans="1:5" x14ac:dyDescent="0.2">
      <c r="A65" s="13">
        <v>2007</v>
      </c>
      <c r="B65" s="16" t="s">
        <v>166</v>
      </c>
      <c r="C65" s="16" t="s">
        <v>61</v>
      </c>
      <c r="D65" s="15">
        <v>5800</v>
      </c>
      <c r="E65" s="15">
        <v>10000</v>
      </c>
    </row>
    <row r="66" spans="1:5" x14ac:dyDescent="0.2">
      <c r="A66" s="7">
        <v>2007</v>
      </c>
      <c r="B66" t="s">
        <v>167</v>
      </c>
      <c r="C66" s="16" t="s">
        <v>15</v>
      </c>
      <c r="D66" s="4">
        <v>1569</v>
      </c>
      <c r="E66" s="4">
        <v>2000</v>
      </c>
    </row>
    <row r="67" spans="1:5" x14ac:dyDescent="0.2">
      <c r="A67" s="7">
        <v>2007</v>
      </c>
      <c r="B67" t="s">
        <v>168</v>
      </c>
      <c r="C67" t="s">
        <v>46</v>
      </c>
      <c r="D67" s="4">
        <v>3000</v>
      </c>
      <c r="E67" s="4">
        <v>4000</v>
      </c>
    </row>
    <row r="68" spans="1:5" x14ac:dyDescent="0.2">
      <c r="A68" s="7">
        <v>2007</v>
      </c>
      <c r="B68" t="s">
        <v>169</v>
      </c>
      <c r="C68" t="s">
        <v>46</v>
      </c>
      <c r="D68" s="4">
        <v>3000</v>
      </c>
      <c r="E68" s="4">
        <v>4000</v>
      </c>
    </row>
    <row r="69" spans="1:5" x14ac:dyDescent="0.2">
      <c r="A69" s="7">
        <v>2007</v>
      </c>
      <c r="B69" t="s">
        <v>170</v>
      </c>
      <c r="C69" t="s">
        <v>41</v>
      </c>
      <c r="D69" s="4">
        <v>2300</v>
      </c>
      <c r="E69" s="4">
        <v>2700</v>
      </c>
    </row>
    <row r="70" spans="1:5" x14ac:dyDescent="0.2">
      <c r="A70" s="13">
        <v>2008</v>
      </c>
      <c r="B70" s="16" t="s">
        <v>34</v>
      </c>
      <c r="C70" s="16" t="s">
        <v>160</v>
      </c>
      <c r="D70" s="15">
        <v>1200</v>
      </c>
      <c r="E70" s="15">
        <v>21000</v>
      </c>
    </row>
    <row r="71" spans="1:5" x14ac:dyDescent="0.2">
      <c r="A71" s="13">
        <v>2008</v>
      </c>
      <c r="B71" s="16" t="s">
        <v>162</v>
      </c>
      <c r="C71" s="16" t="s">
        <v>61</v>
      </c>
      <c r="D71" s="15">
        <v>1500</v>
      </c>
      <c r="E71" s="15">
        <v>2000</v>
      </c>
    </row>
    <row r="72" spans="1:5" x14ac:dyDescent="0.2">
      <c r="A72" s="13">
        <v>2008</v>
      </c>
      <c r="B72" s="16" t="s">
        <v>163</v>
      </c>
      <c r="C72" s="16" t="s">
        <v>35</v>
      </c>
      <c r="D72" s="15">
        <v>1325</v>
      </c>
      <c r="E72" s="15">
        <v>1600</v>
      </c>
    </row>
    <row r="73" spans="1:5" x14ac:dyDescent="0.2">
      <c r="A73" s="7">
        <v>2008</v>
      </c>
      <c r="B73" t="s">
        <v>164</v>
      </c>
      <c r="C73" s="16" t="s">
        <v>172</v>
      </c>
      <c r="D73" s="4">
        <v>1100</v>
      </c>
      <c r="E73" s="4">
        <v>1500</v>
      </c>
    </row>
    <row r="74" spans="1:5" x14ac:dyDescent="0.2">
      <c r="A74" s="7">
        <v>2008</v>
      </c>
      <c r="B74" t="s">
        <v>165</v>
      </c>
      <c r="C74" s="16" t="s">
        <v>44</v>
      </c>
      <c r="D74" s="4">
        <v>3500</v>
      </c>
      <c r="E74" s="4">
        <v>10000</v>
      </c>
    </row>
    <row r="75" spans="1:5" x14ac:dyDescent="0.2">
      <c r="A75" s="13">
        <v>2008</v>
      </c>
      <c r="B75" s="14" t="s">
        <v>161</v>
      </c>
      <c r="C75" s="16" t="s">
        <v>44</v>
      </c>
      <c r="D75" s="15">
        <v>15000</v>
      </c>
      <c r="E75" s="15">
        <v>38000</v>
      </c>
    </row>
    <row r="76" spans="1:5" x14ac:dyDescent="0.2">
      <c r="A76" s="13">
        <v>2009</v>
      </c>
      <c r="B76" s="14" t="s">
        <v>23</v>
      </c>
      <c r="C76" s="14" t="s">
        <v>21</v>
      </c>
      <c r="D76" s="15">
        <v>3000</v>
      </c>
      <c r="E76" s="15">
        <v>5100</v>
      </c>
    </row>
    <row r="77" spans="1:5" x14ac:dyDescent="0.2">
      <c r="A77" s="13">
        <v>2009</v>
      </c>
      <c r="B77" s="14" t="s">
        <v>22</v>
      </c>
      <c r="C77" s="14" t="s">
        <v>63</v>
      </c>
      <c r="D77" s="15">
        <v>770</v>
      </c>
      <c r="E77" s="15">
        <v>1300</v>
      </c>
    </row>
    <row r="78" spans="1:5" x14ac:dyDescent="0.2">
      <c r="A78" s="13">
        <v>2009</v>
      </c>
      <c r="B78" s="14" t="s">
        <v>145</v>
      </c>
      <c r="C78" s="14" t="s">
        <v>24</v>
      </c>
      <c r="D78" s="15">
        <v>75</v>
      </c>
      <c r="E78" s="15">
        <v>1000</v>
      </c>
    </row>
    <row r="79" spans="1:5" x14ac:dyDescent="0.2">
      <c r="A79" s="13">
        <v>2009</v>
      </c>
      <c r="B79" s="14" t="s">
        <v>109</v>
      </c>
      <c r="C79" s="14" t="s">
        <v>20</v>
      </c>
      <c r="D79" s="15">
        <v>260</v>
      </c>
      <c r="E79" s="15">
        <v>2500</v>
      </c>
    </row>
    <row r="80" spans="1:5" x14ac:dyDescent="0.2">
      <c r="A80" s="13">
        <v>2009</v>
      </c>
      <c r="B80" s="14" t="s">
        <v>25</v>
      </c>
      <c r="C80" s="16" t="s">
        <v>60</v>
      </c>
      <c r="D80" s="15">
        <v>1100</v>
      </c>
      <c r="E80" s="15">
        <v>2000</v>
      </c>
    </row>
    <row r="81" spans="1:10" x14ac:dyDescent="0.2">
      <c r="A81" s="13">
        <v>2009</v>
      </c>
      <c r="B81" s="14" t="s">
        <v>26</v>
      </c>
      <c r="C81" s="16" t="s">
        <v>61</v>
      </c>
      <c r="D81" s="15">
        <v>1200</v>
      </c>
      <c r="E81" s="15">
        <v>1800</v>
      </c>
    </row>
    <row r="82" spans="1:10" x14ac:dyDescent="0.2">
      <c r="A82" s="13">
        <v>2009</v>
      </c>
      <c r="B82" s="14" t="s">
        <v>27</v>
      </c>
      <c r="C82" s="16" t="s">
        <v>28</v>
      </c>
      <c r="D82" s="15">
        <v>110</v>
      </c>
      <c r="E82" s="15">
        <v>4600</v>
      </c>
    </row>
    <row r="83" spans="1:10" x14ac:dyDescent="0.2">
      <c r="A83" s="13">
        <v>2009</v>
      </c>
      <c r="B83" s="14" t="s">
        <v>109</v>
      </c>
      <c r="C83" s="16" t="s">
        <v>29</v>
      </c>
      <c r="D83" s="15">
        <v>100</v>
      </c>
      <c r="E83" s="15">
        <v>2200</v>
      </c>
    </row>
    <row r="84" spans="1:10" x14ac:dyDescent="0.2">
      <c r="A84" s="13">
        <v>2009</v>
      </c>
      <c r="B84" s="14" t="s">
        <v>30</v>
      </c>
      <c r="C84" s="16" t="s">
        <v>171</v>
      </c>
      <c r="D84" s="15">
        <v>625</v>
      </c>
      <c r="E84" s="15">
        <v>1000</v>
      </c>
    </row>
    <row r="85" spans="1:10" x14ac:dyDescent="0.2">
      <c r="A85" s="6">
        <v>2009</v>
      </c>
      <c r="B85" s="2" t="s">
        <v>31</v>
      </c>
      <c r="C85" s="23" t="s">
        <v>32</v>
      </c>
      <c r="D85" s="61">
        <v>250</v>
      </c>
      <c r="E85" s="61">
        <v>1500</v>
      </c>
    </row>
    <row r="86" spans="1:10" x14ac:dyDescent="0.2">
      <c r="B86" s="16"/>
      <c r="C86" s="16"/>
    </row>
    <row r="87" spans="1:10" x14ac:dyDescent="0.2">
      <c r="A87" s="7" t="s">
        <v>2</v>
      </c>
    </row>
    <row r="89" spans="1:10" ht="57" customHeight="1" x14ac:dyDescent="0.2">
      <c r="A89" s="145" t="s">
        <v>48</v>
      </c>
      <c r="B89" s="145"/>
      <c r="C89" s="145"/>
      <c r="D89" s="145"/>
      <c r="E89" s="145"/>
      <c r="F89" s="19"/>
      <c r="G89" s="19"/>
    </row>
    <row r="90" spans="1:10" x14ac:dyDescent="0.2">
      <c r="A90" s="19"/>
      <c r="B90" s="19"/>
      <c r="C90" s="19"/>
      <c r="D90" s="19"/>
      <c r="E90" s="19"/>
      <c r="F90" s="19"/>
      <c r="G90" s="19"/>
    </row>
    <row r="91" spans="1:10" ht="43.5" customHeight="1" x14ac:dyDescent="0.2">
      <c r="A91" s="145" t="s">
        <v>177</v>
      </c>
      <c r="B91" s="145"/>
      <c r="C91" s="145"/>
      <c r="D91" s="145"/>
      <c r="E91" s="145"/>
      <c r="F91" s="19"/>
      <c r="G91" s="3"/>
      <c r="H91" s="3"/>
      <c r="I91" s="3"/>
      <c r="J91" s="3"/>
    </row>
    <row r="92" spans="1:10" x14ac:dyDescent="0.2">
      <c r="A92" s="19"/>
      <c r="B92" s="19"/>
      <c r="C92" s="19"/>
      <c r="D92" s="19"/>
      <c r="E92" s="19"/>
      <c r="F92" s="19"/>
      <c r="G92" s="3"/>
      <c r="H92" s="3"/>
      <c r="I92" s="3"/>
      <c r="J92" s="3"/>
    </row>
    <row r="93" spans="1:10" ht="16.5" customHeight="1" x14ac:dyDescent="0.2">
      <c r="A93" s="19"/>
      <c r="B93" s="19"/>
      <c r="C93" s="19"/>
      <c r="D93" s="19"/>
      <c r="E93" s="19"/>
      <c r="F93" s="19"/>
      <c r="G93" s="3"/>
      <c r="H93" s="3"/>
      <c r="I93" s="3"/>
      <c r="J93" s="3"/>
    </row>
  </sheetData>
  <mergeCells count="3">
    <mergeCell ref="D4:E4"/>
    <mergeCell ref="A89:E89"/>
    <mergeCell ref="A91:E91"/>
  </mergeCells>
  <phoneticPr fontId="4" type="noConversion"/>
  <pageMargins left="0.75" right="0.75" top="1" bottom="1" header="0.5" footer="0.5"/>
  <pageSetup scale="7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0"/>
  <sheetViews>
    <sheetView zoomScaleNormal="100" zoomScaleSheetLayoutView="100" workbookViewId="0"/>
  </sheetViews>
  <sheetFormatPr defaultRowHeight="12.75" x14ac:dyDescent="0.2"/>
  <cols>
    <col min="1" max="1" width="18.7109375" customWidth="1"/>
    <col min="2" max="2" width="15.28515625" style="32" customWidth="1"/>
    <col min="3" max="4" width="17.28515625" style="8" customWidth="1"/>
    <col min="5" max="5" width="22" style="36" customWidth="1"/>
    <col min="6" max="6" width="23.7109375" style="19" customWidth="1"/>
  </cols>
  <sheetData>
    <row r="1" spans="1:6" x14ac:dyDescent="0.2">
      <c r="A1" s="34" t="s">
        <v>53</v>
      </c>
    </row>
    <row r="3" spans="1:6" x14ac:dyDescent="0.2">
      <c r="A3" s="2" t="s">
        <v>156</v>
      </c>
      <c r="B3" s="35" t="s">
        <v>64</v>
      </c>
      <c r="C3" s="153" t="s">
        <v>65</v>
      </c>
      <c r="D3" s="153" t="s">
        <v>92</v>
      </c>
      <c r="E3" s="37" t="s">
        <v>173</v>
      </c>
    </row>
    <row r="4" spans="1:6" x14ac:dyDescent="0.2">
      <c r="B4" s="33"/>
      <c r="C4" s="8" t="s">
        <v>152</v>
      </c>
      <c r="D4" s="8" t="s">
        <v>89</v>
      </c>
    </row>
    <row r="5" spans="1:6" x14ac:dyDescent="0.2">
      <c r="B5" s="33"/>
    </row>
    <row r="6" spans="1:6" s="10" customFormat="1" ht="39.75" customHeight="1" x14ac:dyDescent="0.2">
      <c r="A6" s="10" t="s">
        <v>50</v>
      </c>
      <c r="B6" s="43">
        <v>40397</v>
      </c>
      <c r="C6" s="54">
        <v>38.9</v>
      </c>
      <c r="D6" s="54">
        <v>102</v>
      </c>
      <c r="E6" s="44" t="s">
        <v>214</v>
      </c>
      <c r="F6" s="31"/>
    </row>
    <row r="7" spans="1:6" x14ac:dyDescent="0.2">
      <c r="A7" t="s">
        <v>66</v>
      </c>
      <c r="B7" s="32">
        <v>40402</v>
      </c>
      <c r="C7" s="39">
        <v>42</v>
      </c>
      <c r="D7" s="39">
        <v>107.6</v>
      </c>
      <c r="E7" s="36" t="s">
        <v>67</v>
      </c>
    </row>
    <row r="8" spans="1:6" x14ac:dyDescent="0.2">
      <c r="A8" t="s">
        <v>68</v>
      </c>
      <c r="B8" s="32">
        <v>40391</v>
      </c>
      <c r="C8" s="39">
        <v>46.6</v>
      </c>
      <c r="D8" s="39">
        <v>115.9</v>
      </c>
      <c r="E8" s="36" t="s">
        <v>69</v>
      </c>
    </row>
    <row r="9" spans="1:6" x14ac:dyDescent="0.2">
      <c r="A9" t="s">
        <v>70</v>
      </c>
      <c r="B9" s="32">
        <v>40388</v>
      </c>
      <c r="C9" s="39">
        <v>37.200000000000003</v>
      </c>
      <c r="D9" s="39">
        <v>99</v>
      </c>
      <c r="E9" s="36" t="s">
        <v>71</v>
      </c>
    </row>
    <row r="10" spans="1:6" x14ac:dyDescent="0.2">
      <c r="A10" t="s">
        <v>72</v>
      </c>
      <c r="B10" s="32">
        <v>40373</v>
      </c>
      <c r="C10" s="39">
        <v>50.4</v>
      </c>
      <c r="D10" s="39">
        <v>122.7</v>
      </c>
      <c r="E10" s="36" t="s">
        <v>73</v>
      </c>
    </row>
    <row r="11" spans="1:6" ht="25.5" x14ac:dyDescent="0.2">
      <c r="A11" t="s">
        <v>49</v>
      </c>
      <c r="B11" s="32">
        <v>40371</v>
      </c>
      <c r="C11" s="39">
        <v>45.4</v>
      </c>
      <c r="D11" s="39">
        <v>113.7</v>
      </c>
      <c r="E11" s="36" t="s">
        <v>1</v>
      </c>
    </row>
    <row r="12" spans="1:6" x14ac:dyDescent="0.2">
      <c r="A12" t="s">
        <v>74</v>
      </c>
      <c r="B12" s="32">
        <v>40351</v>
      </c>
      <c r="C12" s="39">
        <v>49.7</v>
      </c>
      <c r="D12" s="39">
        <v>121.5</v>
      </c>
      <c r="E12" s="36" t="s">
        <v>75</v>
      </c>
    </row>
    <row r="13" spans="1:6" x14ac:dyDescent="0.2">
      <c r="A13" t="s">
        <v>76</v>
      </c>
      <c r="B13" s="43">
        <v>40352</v>
      </c>
      <c r="C13" s="39">
        <v>48.2</v>
      </c>
      <c r="D13" s="39">
        <v>118.8</v>
      </c>
      <c r="E13" s="36" t="s">
        <v>78</v>
      </c>
    </row>
    <row r="14" spans="1:6" x14ac:dyDescent="0.2">
      <c r="A14" t="s">
        <v>159</v>
      </c>
      <c r="B14" s="32">
        <v>40351</v>
      </c>
      <c r="C14" s="39">
        <v>52</v>
      </c>
      <c r="D14" s="39">
        <v>125.6</v>
      </c>
      <c r="E14" s="36" t="s">
        <v>77</v>
      </c>
    </row>
    <row r="15" spans="1:6" x14ac:dyDescent="0.2">
      <c r="A15" t="s">
        <v>79</v>
      </c>
      <c r="B15" s="32">
        <v>40351</v>
      </c>
      <c r="C15" s="39">
        <v>47.6</v>
      </c>
      <c r="D15" s="39">
        <v>117.7</v>
      </c>
      <c r="E15" s="36" t="s">
        <v>80</v>
      </c>
    </row>
    <row r="16" spans="1:6" x14ac:dyDescent="0.2">
      <c r="A16" t="s">
        <v>158</v>
      </c>
      <c r="B16" s="32">
        <v>40344</v>
      </c>
      <c r="C16" s="39">
        <v>52.6</v>
      </c>
      <c r="D16" s="39">
        <v>126.7</v>
      </c>
      <c r="E16" s="36" t="s">
        <v>81</v>
      </c>
    </row>
    <row r="17" spans="1:5" x14ac:dyDescent="0.2">
      <c r="A17" t="s">
        <v>157</v>
      </c>
      <c r="B17" s="32">
        <v>40343</v>
      </c>
      <c r="C17" s="39">
        <v>52</v>
      </c>
      <c r="D17" s="39">
        <v>125.6</v>
      </c>
      <c r="E17" s="36" t="s">
        <v>82</v>
      </c>
    </row>
    <row r="18" spans="1:5" ht="14.25" x14ac:dyDescent="0.2">
      <c r="A18" t="s">
        <v>52</v>
      </c>
      <c r="B18" s="32">
        <v>40324</v>
      </c>
      <c r="C18" s="39">
        <v>53.5</v>
      </c>
      <c r="D18" s="39">
        <v>128.30000000000001</v>
      </c>
      <c r="E18" s="41" t="s">
        <v>217</v>
      </c>
    </row>
    <row r="19" spans="1:5" ht="14.25" x14ac:dyDescent="0.2">
      <c r="A19" t="s">
        <v>4</v>
      </c>
      <c r="B19" s="32">
        <v>40312</v>
      </c>
      <c r="C19" s="39">
        <v>47.2</v>
      </c>
      <c r="D19" s="39">
        <v>117</v>
      </c>
      <c r="E19" s="36" t="s">
        <v>83</v>
      </c>
    </row>
    <row r="20" spans="1:5" x14ac:dyDescent="0.2">
      <c r="A20" s="19" t="s">
        <v>88</v>
      </c>
      <c r="B20" s="32">
        <v>40262</v>
      </c>
      <c r="C20" s="39">
        <v>34.9</v>
      </c>
      <c r="D20" s="39">
        <v>94.8</v>
      </c>
      <c r="E20" s="36" t="s">
        <v>84</v>
      </c>
    </row>
    <row r="21" spans="1:5" x14ac:dyDescent="0.2">
      <c r="A21" s="30" t="s">
        <v>85</v>
      </c>
      <c r="B21" s="32">
        <v>40210</v>
      </c>
      <c r="C21" s="38">
        <v>36.1</v>
      </c>
      <c r="D21" s="39">
        <v>97</v>
      </c>
      <c r="E21" s="44" t="s">
        <v>54</v>
      </c>
    </row>
    <row r="22" spans="1:5" x14ac:dyDescent="0.2">
      <c r="A22" t="s">
        <v>86</v>
      </c>
      <c r="B22" s="32">
        <v>40202</v>
      </c>
      <c r="C22" s="39">
        <v>42.3</v>
      </c>
      <c r="D22" s="39">
        <v>108</v>
      </c>
      <c r="E22" s="36" t="s">
        <v>87</v>
      </c>
    </row>
    <row r="23" spans="1:5" x14ac:dyDescent="0.2">
      <c r="A23" s="16" t="s">
        <v>219</v>
      </c>
      <c r="B23" s="45">
        <v>40480</v>
      </c>
      <c r="C23" s="46">
        <v>46.7</v>
      </c>
      <c r="D23" s="46">
        <v>116.1</v>
      </c>
      <c r="E23" s="47" t="s">
        <v>0</v>
      </c>
    </row>
    <row r="24" spans="1:5" x14ac:dyDescent="0.2">
      <c r="A24" s="2" t="s">
        <v>216</v>
      </c>
      <c r="B24" s="40">
        <v>40464</v>
      </c>
      <c r="C24" s="9">
        <v>42.4</v>
      </c>
      <c r="D24" s="9">
        <v>108.3</v>
      </c>
      <c r="E24" s="37" t="s">
        <v>215</v>
      </c>
    </row>
    <row r="25" spans="1:5" x14ac:dyDescent="0.2">
      <c r="A25" s="14"/>
      <c r="B25" s="45"/>
      <c r="C25" s="46"/>
      <c r="D25" s="46"/>
      <c r="E25" s="47"/>
    </row>
    <row r="26" spans="1:5" x14ac:dyDescent="0.2">
      <c r="A26" s="14"/>
      <c r="B26" s="45"/>
      <c r="C26" s="46"/>
      <c r="D26" s="46"/>
      <c r="E26" s="47"/>
    </row>
    <row r="27" spans="1:5" ht="42" customHeight="1" x14ac:dyDescent="0.2">
      <c r="A27" s="155" t="s">
        <v>5</v>
      </c>
      <c r="B27" s="155"/>
      <c r="C27" s="155"/>
      <c r="D27" s="155"/>
      <c r="E27" s="155"/>
    </row>
    <row r="28" spans="1:5" ht="12.75" customHeight="1" x14ac:dyDescent="0.2">
      <c r="A28" s="67" t="s">
        <v>51</v>
      </c>
      <c r="B28" s="66"/>
      <c r="C28" s="66"/>
      <c r="D28" s="66"/>
      <c r="E28" s="66"/>
    </row>
    <row r="29" spans="1:5" ht="38.25" customHeight="1" x14ac:dyDescent="0.2">
      <c r="A29" s="155" t="s">
        <v>7</v>
      </c>
      <c r="B29" s="155"/>
      <c r="C29" s="155"/>
      <c r="D29" s="155"/>
      <c r="E29" s="155"/>
    </row>
    <row r="30" spans="1:5" ht="12.75" customHeight="1" x14ac:dyDescent="0.2">
      <c r="A30" s="67" t="s">
        <v>6</v>
      </c>
      <c r="B30" s="66"/>
      <c r="C30" s="66"/>
      <c r="D30" s="66"/>
      <c r="E30" s="66"/>
    </row>
    <row r="31" spans="1:5" x14ac:dyDescent="0.2">
      <c r="A31" s="68" t="s">
        <v>8</v>
      </c>
      <c r="B31" s="63"/>
      <c r="C31" s="64"/>
      <c r="D31" s="64"/>
      <c r="E31" s="64"/>
    </row>
    <row r="32" spans="1:5" x14ac:dyDescent="0.2">
      <c r="A32" s="68"/>
      <c r="B32" s="63"/>
      <c r="C32" s="64"/>
      <c r="D32" s="64"/>
      <c r="E32" s="64"/>
    </row>
    <row r="33" spans="1:5" ht="42.75" customHeight="1" x14ac:dyDescent="0.2">
      <c r="A33" s="155" t="s">
        <v>3</v>
      </c>
      <c r="B33" s="155"/>
      <c r="C33" s="155"/>
      <c r="D33" s="155"/>
      <c r="E33" s="155"/>
    </row>
    <row r="34" spans="1:5" x14ac:dyDescent="0.2">
      <c r="A34" s="69"/>
      <c r="B34" s="69"/>
      <c r="C34" s="69"/>
      <c r="D34" s="69"/>
      <c r="E34" s="69"/>
    </row>
    <row r="35" spans="1:5" ht="45" customHeight="1" x14ac:dyDescent="0.2">
      <c r="A35" s="154" t="s">
        <v>178</v>
      </c>
      <c r="B35" s="154"/>
      <c r="C35" s="154"/>
      <c r="D35" s="154"/>
      <c r="E35" s="154"/>
    </row>
    <row r="36" spans="1:5" x14ac:dyDescent="0.2">
      <c r="B36"/>
      <c r="C36"/>
      <c r="D36"/>
      <c r="E36"/>
    </row>
    <row r="37" spans="1:5" x14ac:dyDescent="0.2">
      <c r="B37"/>
      <c r="C37"/>
      <c r="D37"/>
      <c r="E37"/>
    </row>
    <row r="38" spans="1:5" x14ac:dyDescent="0.2">
      <c r="B38"/>
      <c r="C38"/>
      <c r="D38"/>
      <c r="E38"/>
    </row>
    <row r="39" spans="1:5" x14ac:dyDescent="0.2">
      <c r="B39"/>
      <c r="C39"/>
      <c r="D39"/>
      <c r="E39"/>
    </row>
    <row r="40" spans="1:5" x14ac:dyDescent="0.2">
      <c r="B40"/>
      <c r="C40"/>
      <c r="D40"/>
      <c r="E40"/>
    </row>
    <row r="41" spans="1:5" x14ac:dyDescent="0.2">
      <c r="B41"/>
      <c r="C41"/>
      <c r="D41"/>
      <c r="E41"/>
    </row>
    <row r="42" spans="1:5" x14ac:dyDescent="0.2">
      <c r="B42"/>
      <c r="C42"/>
      <c r="D42"/>
      <c r="E42"/>
    </row>
    <row r="43" spans="1:5" x14ac:dyDescent="0.2">
      <c r="B43"/>
      <c r="C43"/>
      <c r="D43"/>
      <c r="E43"/>
    </row>
    <row r="44" spans="1:5" x14ac:dyDescent="0.2">
      <c r="B44"/>
      <c r="C44"/>
      <c r="D44"/>
      <c r="E44"/>
    </row>
    <row r="45" spans="1:5" x14ac:dyDescent="0.2">
      <c r="B45"/>
      <c r="C45"/>
      <c r="D45"/>
      <c r="E45"/>
    </row>
    <row r="46" spans="1:5" x14ac:dyDescent="0.2">
      <c r="B46"/>
      <c r="C46"/>
      <c r="D46"/>
      <c r="E46"/>
    </row>
    <row r="47" spans="1:5" x14ac:dyDescent="0.2">
      <c r="B47"/>
      <c r="C47"/>
      <c r="D47"/>
      <c r="E47"/>
    </row>
    <row r="48" spans="1:5" x14ac:dyDescent="0.2">
      <c r="B48"/>
      <c r="C48"/>
      <c r="D48"/>
      <c r="E48"/>
    </row>
    <row r="49" spans="2:5" x14ac:dyDescent="0.2">
      <c r="B49"/>
      <c r="C49"/>
      <c r="D49"/>
      <c r="E49"/>
    </row>
    <row r="50" spans="2:5" x14ac:dyDescent="0.2">
      <c r="B50"/>
      <c r="C50"/>
      <c r="D50"/>
      <c r="E50"/>
    </row>
  </sheetData>
  <mergeCells count="5">
    <mergeCell ref="C3:D3"/>
    <mergeCell ref="A35:E35"/>
    <mergeCell ref="A33:E33"/>
    <mergeCell ref="A27:E27"/>
    <mergeCell ref="A29:E29"/>
  </mergeCells>
  <phoneticPr fontId="4"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6"/>
  <sheetViews>
    <sheetView zoomScaleNormal="100" zoomScaleSheetLayoutView="100" workbookViewId="0">
      <selection activeCell="B5" sqref="B5"/>
    </sheetView>
  </sheetViews>
  <sheetFormatPr defaultRowHeight="12.75" x14ac:dyDescent="0.2"/>
  <cols>
    <col min="1" max="1" width="18.42578125" customWidth="1"/>
    <col min="2" max="2" width="15.42578125" customWidth="1"/>
    <col min="5" max="5" width="23.140625" customWidth="1"/>
  </cols>
  <sheetData>
    <row r="1" spans="1:2" x14ac:dyDescent="0.2">
      <c r="A1" s="1" t="s">
        <v>9</v>
      </c>
    </row>
    <row r="3" spans="1:2" x14ac:dyDescent="0.2">
      <c r="A3" s="2" t="s">
        <v>211</v>
      </c>
      <c r="B3" s="9" t="s">
        <v>212</v>
      </c>
    </row>
    <row r="4" spans="1:2" x14ac:dyDescent="0.2">
      <c r="B4" s="8" t="s">
        <v>89</v>
      </c>
    </row>
    <row r="6" spans="1:2" x14ac:dyDescent="0.2">
      <c r="A6" t="s">
        <v>213</v>
      </c>
      <c r="B6" s="38">
        <v>77.8</v>
      </c>
    </row>
    <row r="7" spans="1:2" x14ac:dyDescent="0.2">
      <c r="A7" s="19" t="s">
        <v>55</v>
      </c>
      <c r="B7" s="38">
        <v>81.3</v>
      </c>
    </row>
    <row r="8" spans="1:2" x14ac:dyDescent="0.2">
      <c r="A8" t="s">
        <v>56</v>
      </c>
      <c r="B8" s="38">
        <v>77.8</v>
      </c>
    </row>
    <row r="9" spans="1:2" x14ac:dyDescent="0.2">
      <c r="A9" t="s">
        <v>199</v>
      </c>
      <c r="B9" s="38">
        <v>81.3</v>
      </c>
    </row>
    <row r="10" spans="1:2" x14ac:dyDescent="0.2">
      <c r="A10" t="s">
        <v>200</v>
      </c>
      <c r="B10" s="38">
        <v>77.5</v>
      </c>
    </row>
    <row r="11" spans="1:2" x14ac:dyDescent="0.2">
      <c r="A11" t="s">
        <v>201</v>
      </c>
      <c r="B11" s="38">
        <v>79.599999999999994</v>
      </c>
    </row>
    <row r="12" spans="1:2" x14ac:dyDescent="0.2">
      <c r="A12" t="s">
        <v>202</v>
      </c>
      <c r="B12" s="38">
        <v>77.7</v>
      </c>
    </row>
    <row r="13" spans="1:2" x14ac:dyDescent="0.2">
      <c r="A13" t="s">
        <v>203</v>
      </c>
      <c r="B13" s="38">
        <v>77.8</v>
      </c>
    </row>
    <row r="14" spans="1:2" x14ac:dyDescent="0.2">
      <c r="A14" t="s">
        <v>204</v>
      </c>
      <c r="B14" s="38">
        <v>79.2</v>
      </c>
    </row>
    <row r="15" spans="1:2" x14ac:dyDescent="0.2">
      <c r="A15" t="s">
        <v>205</v>
      </c>
      <c r="B15" s="38">
        <v>81.099999999999994</v>
      </c>
    </row>
    <row r="16" spans="1:2" x14ac:dyDescent="0.2">
      <c r="A16" t="s">
        <v>206</v>
      </c>
      <c r="B16" s="38">
        <v>84.5</v>
      </c>
    </row>
    <row r="17" spans="1:4" x14ac:dyDescent="0.2">
      <c r="A17" t="s">
        <v>207</v>
      </c>
      <c r="B17" s="38">
        <v>84.6</v>
      </c>
    </row>
    <row r="18" spans="1:4" x14ac:dyDescent="0.2">
      <c r="A18" t="s">
        <v>208</v>
      </c>
      <c r="B18" s="38">
        <v>85.6</v>
      </c>
    </row>
    <row r="19" spans="1:4" x14ac:dyDescent="0.2">
      <c r="A19" t="s">
        <v>209</v>
      </c>
      <c r="B19" s="38">
        <v>75.400000000000006</v>
      </c>
    </row>
    <row r="20" spans="1:4" x14ac:dyDescent="0.2">
      <c r="A20" s="2" t="s">
        <v>210</v>
      </c>
      <c r="B20" s="42">
        <v>81</v>
      </c>
    </row>
    <row r="22" spans="1:4" ht="14.25" customHeight="1" x14ac:dyDescent="0.2">
      <c r="A22" s="157" t="s">
        <v>10</v>
      </c>
      <c r="B22" s="157"/>
      <c r="C22" s="157"/>
      <c r="D22" s="157"/>
    </row>
    <row r="24" spans="1:4" ht="51" customHeight="1" x14ac:dyDescent="0.2">
      <c r="A24" s="148" t="s">
        <v>218</v>
      </c>
      <c r="B24" s="156"/>
      <c r="C24" s="156"/>
      <c r="D24" s="156"/>
    </row>
    <row r="25" spans="1:4" x14ac:dyDescent="0.2">
      <c r="A25" s="65"/>
      <c r="B25" s="65"/>
      <c r="C25" s="65"/>
      <c r="D25" s="65"/>
    </row>
    <row r="26" spans="1:4" ht="67.5" customHeight="1" x14ac:dyDescent="0.2">
      <c r="A26" s="145" t="s">
        <v>177</v>
      </c>
      <c r="B26" s="145"/>
      <c r="C26" s="145"/>
      <c r="D26" s="145"/>
    </row>
  </sheetData>
  <mergeCells count="3">
    <mergeCell ref="A26:D26"/>
    <mergeCell ref="A24:D24"/>
    <mergeCell ref="A22:D22"/>
  </mergeCells>
  <phoneticPr fontId="4"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4"/>
  <sheetViews>
    <sheetView zoomScaleNormal="100" zoomScaleSheetLayoutView="100" workbookViewId="0"/>
  </sheetViews>
  <sheetFormatPr defaultRowHeight="12.75" x14ac:dyDescent="0.2"/>
  <cols>
    <col min="10" max="10" width="10.7109375" customWidth="1"/>
    <col min="11" max="11" width="0.140625" customWidth="1"/>
  </cols>
  <sheetData>
    <row r="1" spans="1:1" x14ac:dyDescent="0.2">
      <c r="A1" s="1" t="s">
        <v>11</v>
      </c>
    </row>
    <row r="30" spans="1:11" ht="45" customHeight="1" x14ac:dyDescent="0.2">
      <c r="A30" s="145" t="s">
        <v>13</v>
      </c>
      <c r="B30" s="145"/>
      <c r="C30" s="145"/>
      <c r="D30" s="145"/>
      <c r="E30" s="145"/>
      <c r="F30" s="145"/>
      <c r="G30" s="145"/>
      <c r="H30" s="145"/>
      <c r="I30" s="145"/>
      <c r="J30" s="145"/>
      <c r="K30" s="145"/>
    </row>
    <row r="31" spans="1:11" ht="12" customHeight="1" x14ac:dyDescent="0.2">
      <c r="A31" s="62"/>
      <c r="B31" s="62"/>
      <c r="C31" s="62"/>
      <c r="D31" s="62"/>
      <c r="E31" s="62"/>
      <c r="F31" s="62"/>
      <c r="G31" s="62"/>
      <c r="H31" s="62"/>
      <c r="I31" s="62"/>
      <c r="J31" s="62"/>
      <c r="K31" s="62"/>
    </row>
    <row r="32" spans="1:11" ht="33.75" customHeight="1" x14ac:dyDescent="0.2">
      <c r="A32" s="145" t="s">
        <v>220</v>
      </c>
      <c r="B32" s="145"/>
      <c r="C32" s="145"/>
      <c r="D32" s="145"/>
      <c r="E32" s="145"/>
      <c r="F32" s="145"/>
      <c r="G32" s="145"/>
      <c r="H32" s="145"/>
      <c r="I32" s="145"/>
      <c r="J32" s="145"/>
      <c r="K32" s="65"/>
    </row>
    <row r="34" spans="1:10" ht="42.75" customHeight="1" x14ac:dyDescent="0.2">
      <c r="A34" s="154" t="s">
        <v>178</v>
      </c>
      <c r="B34" s="154"/>
      <c r="C34" s="154"/>
      <c r="D34" s="154"/>
      <c r="E34" s="154"/>
      <c r="F34" s="154"/>
      <c r="G34" s="154"/>
      <c r="H34" s="154"/>
      <c r="I34" s="154"/>
      <c r="J34" s="154"/>
    </row>
  </sheetData>
  <mergeCells count="3">
    <mergeCell ref="A32:J32"/>
    <mergeCell ref="A30:K30"/>
    <mergeCell ref="A34:J34"/>
  </mergeCells>
  <phoneticPr fontId="4" type="noConversion"/>
  <pageMargins left="0.75" right="0.75" top="1" bottom="1" header="0.5" footer="0.5"/>
  <pageSetup scale="8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12</vt:i4>
      </vt:variant>
      <vt:variant>
        <vt:lpstr>Charts</vt:lpstr>
      </vt:variant>
      <vt:variant>
        <vt:i4>8</vt:i4>
      </vt:variant>
      <vt:variant>
        <vt:lpstr>Named Ranges</vt:lpstr>
      </vt:variant>
      <vt:variant>
        <vt:i4>4</vt:i4>
      </vt:variant>
    </vt:vector>
  </HeadingPairs>
  <TitlesOfParts>
    <vt:vector size="24" baseType="lpstr">
      <vt:lpstr>INDEX</vt:lpstr>
      <vt:lpstr>CO2 Concentration</vt:lpstr>
      <vt:lpstr>Temperature</vt:lpstr>
      <vt:lpstr>Sheet2</vt:lpstr>
      <vt:lpstr>Global Temp by Decade</vt:lpstr>
      <vt:lpstr>Billion $ Losses</vt:lpstr>
      <vt:lpstr>Countries</vt:lpstr>
      <vt:lpstr>Cities</vt:lpstr>
      <vt:lpstr>US Map</vt:lpstr>
      <vt:lpstr>Carbon Dioxide Emissions</vt:lpstr>
      <vt:lpstr>LUC Carbon</vt:lpstr>
      <vt:lpstr>CO2 Reductions</vt:lpstr>
      <vt:lpstr>CO2 Conc Graph</vt:lpstr>
      <vt:lpstr>Temperature Graph</vt:lpstr>
      <vt:lpstr>LUC Carbon World (g)</vt:lpstr>
      <vt:lpstr>LUC Carbon AfrME (g)</vt:lpstr>
      <vt:lpstr>LUC Carbon Americas (g)</vt:lpstr>
      <vt:lpstr>LUC Carbon AsiaPac (g)</vt:lpstr>
      <vt:lpstr>LUC Carbon Europe (g)</vt:lpstr>
      <vt:lpstr>Emissions Graph</vt:lpstr>
      <vt:lpstr>'Carbon Dioxide Emissions'!Print_Area</vt:lpstr>
      <vt:lpstr>'CO2 Concentration'!Print_Area</vt:lpstr>
      <vt:lpstr>'LUC Carbon'!Print_Area</vt:lpstr>
      <vt:lpstr>'US Map'!Print_Area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Andrew Wiese</cp:lastModifiedBy>
  <cp:lastPrinted>2011-01-11T23:36:53Z</cp:lastPrinted>
  <dcterms:created xsi:type="dcterms:W3CDTF">1996-10-14T23:33:28Z</dcterms:created>
  <dcterms:modified xsi:type="dcterms:W3CDTF">2021-01-20T15:47:01Z</dcterms:modified>
</cp:coreProperties>
</file>